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ri01\Desktop\ワークパル\会計\予算・決算関係\令和  ４年度\"/>
    </mc:Choice>
  </mc:AlternateContent>
  <xr:revisionPtr revIDLastSave="0" documentId="13_ncr:1_{D231450B-F144-42FC-8F28-9B8828E07F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事業報告 (総会用) " sheetId="6" r:id="rId1"/>
    <sheet name="Sheet1" sheetId="2" r:id="rId2"/>
  </sheets>
  <definedNames>
    <definedName name="_xlnm.Print_Area" localSheetId="0">'事業報告 (総会用) '!$A$1:$X$270</definedName>
  </definedNames>
  <calcPr calcId="191029"/>
</workbook>
</file>

<file path=xl/calcChain.xml><?xml version="1.0" encoding="utf-8"?>
<calcChain xmlns="http://schemas.openxmlformats.org/spreadsheetml/2006/main">
  <c r="M36" i="6" l="1"/>
  <c r="M35" i="6"/>
  <c r="M29" i="6"/>
  <c r="M31" i="6"/>
  <c r="Q54" i="6"/>
  <c r="M34" i="6"/>
  <c r="M33" i="6"/>
  <c r="M32" i="6"/>
  <c r="M30" i="6"/>
  <c r="U29" i="6"/>
  <c r="I54" i="6" l="1"/>
  <c r="U51" i="6" l="1"/>
  <c r="M51" i="6"/>
  <c r="U50" i="6"/>
  <c r="M50" i="6"/>
  <c r="U49" i="6"/>
  <c r="M49" i="6"/>
  <c r="U48" i="6"/>
  <c r="M48" i="6"/>
  <c r="U47" i="6"/>
  <c r="M47" i="6"/>
  <c r="U46" i="6"/>
  <c r="M46" i="6"/>
  <c r="U45" i="6"/>
  <c r="M45" i="6"/>
  <c r="U44" i="6"/>
  <c r="M44" i="6"/>
  <c r="U43" i="6"/>
  <c r="M43" i="6"/>
  <c r="U42" i="6"/>
  <c r="M42" i="6"/>
  <c r="U41" i="6"/>
  <c r="M41" i="6"/>
  <c r="U40" i="6"/>
  <c r="M40" i="6"/>
  <c r="U39" i="6"/>
  <c r="M39" i="6"/>
  <c r="U38" i="6"/>
  <c r="M38" i="6"/>
  <c r="U37" i="6"/>
  <c r="M37" i="6"/>
  <c r="U35" i="6"/>
  <c r="U34" i="6"/>
  <c r="U33" i="6"/>
  <c r="U32" i="6"/>
  <c r="U31" i="6"/>
  <c r="U30" i="6"/>
  <c r="U54" i="6" l="1"/>
  <c r="M54" i="6"/>
</calcChain>
</file>

<file path=xl/sharedStrings.xml><?xml version="1.0" encoding="utf-8"?>
<sst xmlns="http://schemas.openxmlformats.org/spreadsheetml/2006/main" count="440" uniqueCount="282">
  <si>
    <t>１）</t>
    <phoneticPr fontId="1"/>
  </si>
  <si>
    <t>諸会議</t>
    <rPh sb="0" eb="1">
      <t>ショ</t>
    </rPh>
    <rPh sb="1" eb="3">
      <t>カイギ</t>
    </rPh>
    <phoneticPr fontId="1"/>
  </si>
  <si>
    <t>運営委員会</t>
    <rPh sb="0" eb="2">
      <t>ウンエイ</t>
    </rPh>
    <rPh sb="2" eb="5">
      <t>イインカイ</t>
    </rPh>
    <phoneticPr fontId="1"/>
  </si>
  <si>
    <t>加入促進事業</t>
    <rPh sb="0" eb="2">
      <t>カニュウ</t>
    </rPh>
    <rPh sb="2" eb="4">
      <t>ソクシン</t>
    </rPh>
    <rPh sb="4" eb="6">
      <t>ジギョウ</t>
    </rPh>
    <phoneticPr fontId="1"/>
  </si>
  <si>
    <t>３）</t>
    <phoneticPr fontId="1"/>
  </si>
  <si>
    <t>給付事業</t>
    <rPh sb="0" eb="2">
      <t>キュウフ</t>
    </rPh>
    <rPh sb="2" eb="4">
      <t>ジギョウ</t>
    </rPh>
    <phoneticPr fontId="1"/>
  </si>
  <si>
    <t>結　婚</t>
    <rPh sb="0" eb="1">
      <t>ケッ</t>
    </rPh>
    <rPh sb="2" eb="3">
      <t>コン</t>
    </rPh>
    <phoneticPr fontId="1"/>
  </si>
  <si>
    <t>小学校入学</t>
    <rPh sb="0" eb="3">
      <t>ショウガッコウ</t>
    </rPh>
    <rPh sb="3" eb="5">
      <t>ニュウガク</t>
    </rPh>
    <phoneticPr fontId="1"/>
  </si>
  <si>
    <t>中学校卒業</t>
    <rPh sb="0" eb="3">
      <t>チュウガッコウ</t>
    </rPh>
    <rPh sb="3" eb="5">
      <t>ソツギョウ</t>
    </rPh>
    <phoneticPr fontId="1"/>
  </si>
  <si>
    <t>銀　婚</t>
    <rPh sb="0" eb="1">
      <t>ギン</t>
    </rPh>
    <rPh sb="2" eb="3">
      <t>コン</t>
    </rPh>
    <phoneticPr fontId="1"/>
  </si>
  <si>
    <t>珊瑚婚</t>
    <rPh sb="0" eb="2">
      <t>サンゴ</t>
    </rPh>
    <rPh sb="2" eb="3">
      <t>コン</t>
    </rPh>
    <phoneticPr fontId="1"/>
  </si>
  <si>
    <t>GOGO</t>
    <phoneticPr fontId="1"/>
  </si>
  <si>
    <t>還　暦</t>
    <rPh sb="0" eb="1">
      <t>カン</t>
    </rPh>
    <rPh sb="2" eb="3">
      <t>コヨミ</t>
    </rPh>
    <phoneticPr fontId="1"/>
  </si>
  <si>
    <t>古　希</t>
    <rPh sb="0" eb="1">
      <t>フル</t>
    </rPh>
    <rPh sb="2" eb="3">
      <t>マレ</t>
    </rPh>
    <phoneticPr fontId="1"/>
  </si>
  <si>
    <t>厄年女性３３歳</t>
    <rPh sb="0" eb="2">
      <t>ヤクドシ</t>
    </rPh>
    <rPh sb="2" eb="4">
      <t>ジョセイ</t>
    </rPh>
    <rPh sb="6" eb="7">
      <t>サイ</t>
    </rPh>
    <phoneticPr fontId="1"/>
  </si>
  <si>
    <t>厄年男性４２歳</t>
    <rPh sb="0" eb="2">
      <t>ヤクドシ</t>
    </rPh>
    <rPh sb="2" eb="4">
      <t>ダンセイ</t>
    </rPh>
    <rPh sb="6" eb="7">
      <t>サイ</t>
    </rPh>
    <phoneticPr fontId="1"/>
  </si>
  <si>
    <t>永年在会２５年</t>
    <rPh sb="0" eb="2">
      <t>エイネン</t>
    </rPh>
    <rPh sb="2" eb="3">
      <t>ザイ</t>
    </rPh>
    <rPh sb="3" eb="4">
      <t>カイ</t>
    </rPh>
    <rPh sb="6" eb="7">
      <t>ネン</t>
    </rPh>
    <phoneticPr fontId="1"/>
  </si>
  <si>
    <t>永年在会３０年</t>
    <rPh sb="0" eb="2">
      <t>エイネン</t>
    </rPh>
    <rPh sb="2" eb="3">
      <t>ザイ</t>
    </rPh>
    <rPh sb="3" eb="4">
      <t>カイ</t>
    </rPh>
    <rPh sb="6" eb="7">
      <t>ネン</t>
    </rPh>
    <phoneticPr fontId="1"/>
  </si>
  <si>
    <t>休業１４日</t>
    <rPh sb="0" eb="2">
      <t>キュウギョウ</t>
    </rPh>
    <rPh sb="4" eb="5">
      <t>ヒ</t>
    </rPh>
    <phoneticPr fontId="1"/>
  </si>
  <si>
    <t>休業３０日</t>
    <rPh sb="0" eb="2">
      <t>キュウギョウ</t>
    </rPh>
    <rPh sb="4" eb="5">
      <t>ヒ</t>
    </rPh>
    <phoneticPr fontId="1"/>
  </si>
  <si>
    <t>休業９０日</t>
    <rPh sb="0" eb="2">
      <t>キュウギョウ</t>
    </rPh>
    <rPh sb="4" eb="5">
      <t>ヒ</t>
    </rPh>
    <phoneticPr fontId="1"/>
  </si>
  <si>
    <t>会員死亡</t>
    <rPh sb="0" eb="2">
      <t>カイイン</t>
    </rPh>
    <rPh sb="2" eb="4">
      <t>シボウ</t>
    </rPh>
    <phoneticPr fontId="1"/>
  </si>
  <si>
    <t>配偶者死亡</t>
    <rPh sb="0" eb="3">
      <t>ハイグウシャ</t>
    </rPh>
    <rPh sb="3" eb="5">
      <t>シボウ</t>
    </rPh>
    <phoneticPr fontId="1"/>
  </si>
  <si>
    <t>子死亡</t>
    <rPh sb="0" eb="1">
      <t>コ</t>
    </rPh>
    <rPh sb="1" eb="3">
      <t>シボウ</t>
    </rPh>
    <phoneticPr fontId="1"/>
  </si>
  <si>
    <t>親死亡</t>
    <rPh sb="0" eb="1">
      <t>オヤ</t>
    </rPh>
    <rPh sb="1" eb="3">
      <t>シボウ</t>
    </rPh>
    <phoneticPr fontId="1"/>
  </si>
  <si>
    <t>事　　　　由</t>
    <rPh sb="0" eb="1">
      <t>コト</t>
    </rPh>
    <rPh sb="5" eb="6">
      <t>ヨシ</t>
    </rPh>
    <phoneticPr fontId="1"/>
  </si>
  <si>
    <t>４）</t>
    <phoneticPr fontId="1"/>
  </si>
  <si>
    <t>福利厚生事業</t>
    <rPh sb="0" eb="2">
      <t>フクリ</t>
    </rPh>
    <rPh sb="2" eb="4">
      <t>コウセイ</t>
    </rPh>
    <rPh sb="4" eb="6">
      <t>ジギョウ</t>
    </rPh>
    <phoneticPr fontId="1"/>
  </si>
  <si>
    <t>２）</t>
    <phoneticPr fontId="1"/>
  </si>
  <si>
    <t>【 企画事業 】</t>
    <rPh sb="2" eb="4">
      <t>キカク</t>
    </rPh>
    <rPh sb="4" eb="6">
      <t>ジギョウ</t>
    </rPh>
    <phoneticPr fontId="1"/>
  </si>
  <si>
    <t>■</t>
    <phoneticPr fontId="1"/>
  </si>
  <si>
    <t>【 助成事業 】</t>
    <rPh sb="2" eb="4">
      <t>ジョセイ</t>
    </rPh>
    <rPh sb="4" eb="6">
      <t>ジギョウ</t>
    </rPh>
    <phoneticPr fontId="1"/>
  </si>
  <si>
    <t>カルチャースクール助成</t>
    <rPh sb="9" eb="11">
      <t>ジョセイ</t>
    </rPh>
    <phoneticPr fontId="1"/>
  </si>
  <si>
    <t>会場及び施設</t>
    <rPh sb="0" eb="2">
      <t>カイジョウ</t>
    </rPh>
    <rPh sb="2" eb="3">
      <t>オヨ</t>
    </rPh>
    <rPh sb="4" eb="6">
      <t>シセツ</t>
    </rPh>
    <phoneticPr fontId="1"/>
  </si>
  <si>
    <t>生活資金貸付事業</t>
    <rPh sb="0" eb="2">
      <t>セイカツ</t>
    </rPh>
    <rPh sb="2" eb="4">
      <t>シキン</t>
    </rPh>
    <rPh sb="4" eb="6">
      <t>カシツケ</t>
    </rPh>
    <rPh sb="6" eb="8">
      <t>ジギョウ</t>
    </rPh>
    <phoneticPr fontId="1"/>
  </si>
  <si>
    <t>情報提供事業</t>
    <rPh sb="0" eb="2">
      <t>ジョウホウ</t>
    </rPh>
    <rPh sb="2" eb="4">
      <t>テイキョウ</t>
    </rPh>
    <rPh sb="4" eb="6">
      <t>ジギョウ</t>
    </rPh>
    <phoneticPr fontId="1"/>
  </si>
  <si>
    <t>　　　４月</t>
    <rPh sb="4" eb="5">
      <t>ガツ</t>
    </rPh>
    <phoneticPr fontId="1"/>
  </si>
  <si>
    <t>　　１１月</t>
    <rPh sb="4" eb="5">
      <t>ガツ</t>
    </rPh>
    <phoneticPr fontId="1"/>
  </si>
  <si>
    <t>全会員に配布</t>
    <rPh sb="0" eb="1">
      <t>ゼン</t>
    </rPh>
    <rPh sb="1" eb="3">
      <t>カイイン</t>
    </rPh>
    <rPh sb="4" eb="6">
      <t>ハイフ</t>
    </rPh>
    <phoneticPr fontId="1"/>
  </si>
  <si>
    <t>７）</t>
    <phoneticPr fontId="1"/>
  </si>
  <si>
    <t>割引協定事業</t>
    <rPh sb="0" eb="2">
      <t>ワリビキ</t>
    </rPh>
    <rPh sb="2" eb="4">
      <t>キョウテイ</t>
    </rPh>
    <rPh sb="4" eb="6">
      <t>ジギョウ</t>
    </rPh>
    <phoneticPr fontId="1"/>
  </si>
  <si>
    <t>業務資格取得講座助成</t>
    <rPh sb="0" eb="2">
      <t>ギョウム</t>
    </rPh>
    <rPh sb="2" eb="4">
      <t>シカク</t>
    </rPh>
    <rPh sb="4" eb="6">
      <t>シュトク</t>
    </rPh>
    <rPh sb="6" eb="8">
      <t>コウザ</t>
    </rPh>
    <rPh sb="8" eb="10">
      <t>ジョセイ</t>
    </rPh>
    <phoneticPr fontId="1"/>
  </si>
  <si>
    <t>通　年</t>
    <rPh sb="0" eb="1">
      <t>ツウ</t>
    </rPh>
    <rPh sb="2" eb="3">
      <t>ネン</t>
    </rPh>
    <phoneticPr fontId="1"/>
  </si>
  <si>
    <t>健康診断助成</t>
    <rPh sb="0" eb="2">
      <t>ケンコウ</t>
    </rPh>
    <rPh sb="2" eb="4">
      <t>シンダン</t>
    </rPh>
    <rPh sb="4" eb="6">
      <t>ジョセイ</t>
    </rPh>
    <phoneticPr fontId="1"/>
  </si>
  <si>
    <t>スポーツ施設助成</t>
    <rPh sb="4" eb="6">
      <t>シセツ</t>
    </rPh>
    <rPh sb="6" eb="8">
      <t>ジョセイ</t>
    </rPh>
    <phoneticPr fontId="1"/>
  </si>
  <si>
    <t>事　業　内　容</t>
    <rPh sb="0" eb="1">
      <t>コト</t>
    </rPh>
    <rPh sb="2" eb="3">
      <t>ギョウ</t>
    </rPh>
    <rPh sb="4" eb="5">
      <t>ウチ</t>
    </rPh>
    <rPh sb="6" eb="7">
      <t>カタチ</t>
    </rPh>
    <phoneticPr fontId="1"/>
  </si>
  <si>
    <t>秋田ｶﾙﾁｬｰｽｸｰﾙ</t>
    <rPh sb="0" eb="2">
      <t>アキタ</t>
    </rPh>
    <phoneticPr fontId="1"/>
  </si>
  <si>
    <t>秋田温泉プラザ</t>
    <rPh sb="0" eb="2">
      <t>アキタ</t>
    </rPh>
    <rPh sb="2" eb="4">
      <t>オンセン</t>
    </rPh>
    <phoneticPr fontId="1"/>
  </si>
  <si>
    <t>ユフォーレ</t>
    <phoneticPr fontId="1"/>
  </si>
  <si>
    <t>ぽぽろっこ</t>
    <phoneticPr fontId="1"/>
  </si>
  <si>
    <t>黄桜温泉 湯楽里</t>
    <rPh sb="0" eb="2">
      <t>キザクラ</t>
    </rPh>
    <rPh sb="2" eb="4">
      <t>オンセン</t>
    </rPh>
    <rPh sb="5" eb="6">
      <t>ユ</t>
    </rPh>
    <rPh sb="6" eb="7">
      <t>ラク</t>
    </rPh>
    <rPh sb="7" eb="8">
      <t>リ</t>
    </rPh>
    <phoneticPr fontId="1"/>
  </si>
  <si>
    <t>フォレスタ鳥海</t>
    <rPh sb="5" eb="7">
      <t>チョウカイ</t>
    </rPh>
    <phoneticPr fontId="1"/>
  </si>
  <si>
    <t>かみおか温泉 嶽の湯</t>
    <rPh sb="4" eb="6">
      <t>オンセン</t>
    </rPh>
    <rPh sb="7" eb="8">
      <t>ダケ</t>
    </rPh>
    <rPh sb="9" eb="10">
      <t>ユ</t>
    </rPh>
    <phoneticPr fontId="1"/>
  </si>
  <si>
    <t>秋田テルサ</t>
    <rPh sb="0" eb="2">
      <t>アキタ</t>
    </rPh>
    <phoneticPr fontId="1"/>
  </si>
  <si>
    <t>サンライフ秋田</t>
    <rPh sb="5" eb="7">
      <t>アキタ</t>
    </rPh>
    <phoneticPr fontId="1"/>
  </si>
  <si>
    <t>（１人につき６枚）</t>
    <rPh sb="2" eb="3">
      <t>ヒト</t>
    </rPh>
    <rPh sb="7" eb="8">
      <t>マイ</t>
    </rPh>
    <phoneticPr fontId="1"/>
  </si>
  <si>
    <t>クアドーム・ザ・ブーン</t>
    <phoneticPr fontId="1"/>
  </si>
  <si>
    <t>　　〃</t>
    <phoneticPr fontId="1"/>
  </si>
  <si>
    <t>火災死亡</t>
    <rPh sb="0" eb="2">
      <t>カサイ</t>
    </rPh>
    <rPh sb="2" eb="4">
      <t>シボウ</t>
    </rPh>
    <phoneticPr fontId="1"/>
  </si>
  <si>
    <t>火　　災</t>
    <rPh sb="0" eb="1">
      <t>ヒ</t>
    </rPh>
    <rPh sb="3" eb="4">
      <t>サイ</t>
    </rPh>
    <phoneticPr fontId="1"/>
  </si>
  <si>
    <t>住宅見舞金</t>
    <rPh sb="0" eb="2">
      <t>ジュウタク</t>
    </rPh>
    <rPh sb="2" eb="5">
      <t>ミマイキン</t>
    </rPh>
    <phoneticPr fontId="1"/>
  </si>
  <si>
    <t>合　　　　　計</t>
    <rPh sb="0" eb="1">
      <t>ア</t>
    </rPh>
    <rPh sb="6" eb="7">
      <t>ケイ</t>
    </rPh>
    <phoneticPr fontId="1"/>
  </si>
  <si>
    <t>件　　数</t>
    <rPh sb="0" eb="1">
      <t>ケン</t>
    </rPh>
    <rPh sb="3" eb="4">
      <t>スウ</t>
    </rPh>
    <phoneticPr fontId="1"/>
  </si>
  <si>
    <t>金　　額</t>
    <rPh sb="0" eb="1">
      <t>キン</t>
    </rPh>
    <rPh sb="3" eb="4">
      <t>ガク</t>
    </rPh>
    <phoneticPr fontId="1"/>
  </si>
  <si>
    <t>利用人数及び枚数</t>
    <rPh sb="0" eb="2">
      <t>リヨウ</t>
    </rPh>
    <rPh sb="2" eb="4">
      <t>ニンズウ</t>
    </rPh>
    <rPh sb="4" eb="5">
      <t>オヨ</t>
    </rPh>
    <rPh sb="6" eb="8">
      <t>マイスウ</t>
    </rPh>
    <phoneticPr fontId="1"/>
  </si>
  <si>
    <t>実施日</t>
    <rPh sb="0" eb="2">
      <t>ジッシ</t>
    </rPh>
    <rPh sb="2" eb="3">
      <t>ヒ</t>
    </rPh>
    <phoneticPr fontId="1"/>
  </si>
  <si>
    <t>１２月</t>
    <rPh sb="2" eb="3">
      <t>ガツ</t>
    </rPh>
    <phoneticPr fontId="1"/>
  </si>
  <si>
    <t>人</t>
    <rPh sb="0" eb="1">
      <t>ニン</t>
    </rPh>
    <phoneticPr fontId="1"/>
  </si>
  <si>
    <t xml:space="preserve">秋田テルサ </t>
    <rPh sb="0" eb="2">
      <t>アキタ</t>
    </rPh>
    <phoneticPr fontId="1"/>
  </si>
  <si>
    <t>枚</t>
    <rPh sb="0" eb="1">
      <t>マイ</t>
    </rPh>
    <phoneticPr fontId="1"/>
  </si>
  <si>
    <t>会員１人につき</t>
    <rPh sb="0" eb="2">
      <t>カイイン</t>
    </rPh>
    <rPh sb="3" eb="4">
      <t>ヒト</t>
    </rPh>
    <phoneticPr fontId="1"/>
  </si>
  <si>
    <t>営業期間</t>
    <rPh sb="0" eb="2">
      <t>エイギョウ</t>
    </rPh>
    <rPh sb="2" eb="4">
      <t>キカン</t>
    </rPh>
    <phoneticPr fontId="1"/>
  </si>
  <si>
    <t>リバーサイドグリーン</t>
    <phoneticPr fontId="1"/>
  </si>
  <si>
    <t>利用券</t>
    <rPh sb="0" eb="3">
      <t>リヨウケン</t>
    </rPh>
    <phoneticPr fontId="1"/>
  </si>
  <si>
    <t>会員証の掲示</t>
    <rPh sb="0" eb="2">
      <t>カイイン</t>
    </rPh>
    <rPh sb="2" eb="3">
      <t>ショウ</t>
    </rPh>
    <rPh sb="4" eb="6">
      <t>ケイジ</t>
    </rPh>
    <phoneticPr fontId="1"/>
  </si>
  <si>
    <t>ペット予防接種</t>
    <rPh sb="3" eb="5">
      <t>ヨボウ</t>
    </rPh>
    <rPh sb="5" eb="7">
      <t>セッシュ</t>
    </rPh>
    <phoneticPr fontId="1"/>
  </si>
  <si>
    <t>チケット斡旋事業</t>
    <rPh sb="4" eb="6">
      <t>アッセン</t>
    </rPh>
    <rPh sb="6" eb="8">
      <t>ジギョウ</t>
    </rPh>
    <phoneticPr fontId="1"/>
  </si>
  <si>
    <t>事業所</t>
    <rPh sb="0" eb="3">
      <t>ジギョウショ</t>
    </rPh>
    <phoneticPr fontId="1"/>
  </si>
  <si>
    <t>■　研修・慰安旅行助成</t>
    <rPh sb="2" eb="4">
      <t>ケンシュウ</t>
    </rPh>
    <rPh sb="5" eb="7">
      <t>イアン</t>
    </rPh>
    <rPh sb="7" eb="9">
      <t>リョコウ</t>
    </rPh>
    <rPh sb="9" eb="11">
      <t>ジョセイ</t>
    </rPh>
    <phoneticPr fontId="1"/>
  </si>
  <si>
    <t>レジャー施設等助成</t>
    <rPh sb="4" eb="6">
      <t>シセツ</t>
    </rPh>
    <rPh sb="6" eb="7">
      <t>トウ</t>
    </rPh>
    <rPh sb="7" eb="9">
      <t>ジョセイ</t>
    </rPh>
    <phoneticPr fontId="1"/>
  </si>
  <si>
    <t>契約宿泊施設助成</t>
    <rPh sb="0" eb="2">
      <t>ケイヤク</t>
    </rPh>
    <rPh sb="2" eb="4">
      <t>シュクハク</t>
    </rPh>
    <rPh sb="4" eb="6">
      <t>シセツ</t>
    </rPh>
    <rPh sb="6" eb="8">
      <t>ジョセイ</t>
    </rPh>
    <phoneticPr fontId="1"/>
  </si>
  <si>
    <t>張</t>
    <rPh sb="0" eb="1">
      <t>ハ</t>
    </rPh>
    <phoneticPr fontId="1"/>
  </si>
  <si>
    <t>台</t>
    <rPh sb="0" eb="1">
      <t>ダイ</t>
    </rPh>
    <phoneticPr fontId="1"/>
  </si>
  <si>
    <t>太平山オートキャンプ場</t>
    <rPh sb="0" eb="3">
      <t>タイヘイザン</t>
    </rPh>
    <rPh sb="10" eb="11">
      <t>ジョウ</t>
    </rPh>
    <phoneticPr fontId="1"/>
  </si>
  <si>
    <t>太平山トレーラーハウス</t>
    <rPh sb="0" eb="3">
      <t>タイヘイザン</t>
    </rPh>
    <phoneticPr fontId="1"/>
  </si>
  <si>
    <t>動物園（１人につき２枚）</t>
    <rPh sb="0" eb="3">
      <t>ドウブツエン</t>
    </rPh>
    <rPh sb="5" eb="6">
      <t>ヒト</t>
    </rPh>
    <rPh sb="10" eb="11">
      <t>マイ</t>
    </rPh>
    <phoneticPr fontId="1"/>
  </si>
  <si>
    <t>円</t>
    <rPh sb="0" eb="1">
      <t>エン</t>
    </rPh>
    <phoneticPr fontId="1"/>
  </si>
  <si>
    <t>（</t>
    <phoneticPr fontId="1"/>
  </si>
  <si>
    <t>）</t>
    <phoneticPr fontId="1"/>
  </si>
  <si>
    <t>件</t>
    <rPh sb="0" eb="1">
      <t>ケン</t>
    </rPh>
    <phoneticPr fontId="1"/>
  </si>
  <si>
    <t>健康診断・人間ドック</t>
    <rPh sb="0" eb="2">
      <t>ケンコウ</t>
    </rPh>
    <rPh sb="2" eb="4">
      <t>シンダン</t>
    </rPh>
    <phoneticPr fontId="1"/>
  </si>
  <si>
    <t>クリスマスケーキ割引券</t>
    <rPh sb="8" eb="10">
      <t>ワリビキ</t>
    </rPh>
    <rPh sb="10" eb="11">
      <t>ケン</t>
    </rPh>
    <phoneticPr fontId="1"/>
  </si>
  <si>
    <t>プレゼント</t>
    <phoneticPr fontId="1"/>
  </si>
  <si>
    <t>キャッスルホテル</t>
    <phoneticPr fontId="1"/>
  </si>
  <si>
    <t>セレステ翔</t>
    <rPh sb="4" eb="5">
      <t>ショウ</t>
    </rPh>
    <phoneticPr fontId="1"/>
  </si>
  <si>
    <t>パティスリー城</t>
    <rPh sb="6" eb="7">
      <t>ジョウ</t>
    </rPh>
    <phoneticPr fontId="1"/>
  </si>
  <si>
    <t>中野屋</t>
    <rPh sb="0" eb="2">
      <t>ナカノ</t>
    </rPh>
    <rPh sb="2" eb="3">
      <t>ヤ</t>
    </rPh>
    <phoneticPr fontId="1"/>
  </si>
  <si>
    <t>ワールボンボン</t>
    <phoneticPr fontId="1"/>
  </si>
  <si>
    <t>お菓子なcoto</t>
    <rPh sb="1" eb="3">
      <t>カシ</t>
    </rPh>
    <phoneticPr fontId="1"/>
  </si>
  <si>
    <t>菓子工房ぜんげつ</t>
    <rPh sb="0" eb="2">
      <t>カシ</t>
    </rPh>
    <rPh sb="2" eb="4">
      <t>コウボウ</t>
    </rPh>
    <phoneticPr fontId="1"/>
  </si>
  <si>
    <t>ア・ドゥマン</t>
    <phoneticPr fontId="1"/>
  </si>
  <si>
    <t>加入促進会議</t>
    <rPh sb="0" eb="2">
      <t>カニュウ</t>
    </rPh>
    <rPh sb="2" eb="4">
      <t>ソクシン</t>
    </rPh>
    <rPh sb="4" eb="6">
      <t>カイギ</t>
    </rPh>
    <phoneticPr fontId="1"/>
  </si>
  <si>
    <t>若美町コテージ村</t>
    <rPh sb="0" eb="2">
      <t>ワカミ</t>
    </rPh>
    <rPh sb="2" eb="3">
      <t>マチ</t>
    </rPh>
    <rPh sb="7" eb="8">
      <t>ムラ</t>
    </rPh>
    <phoneticPr fontId="1"/>
  </si>
  <si>
    <t>【貸付状況】新規貸付　　</t>
    <rPh sb="1" eb="3">
      <t>カシツケ</t>
    </rPh>
    <rPh sb="3" eb="5">
      <t>ジョウキョウ</t>
    </rPh>
    <rPh sb="6" eb="8">
      <t>シンキ</t>
    </rPh>
    <rPh sb="8" eb="9">
      <t>カ</t>
    </rPh>
    <rPh sb="9" eb="10">
      <t>ツ</t>
    </rPh>
    <phoneticPr fontId="1"/>
  </si>
  <si>
    <t>温泉利用券</t>
    <rPh sb="0" eb="2">
      <t>オンセン</t>
    </rPh>
    <rPh sb="2" eb="5">
      <t>リヨウケン</t>
    </rPh>
    <phoneticPr fontId="1"/>
  </si>
  <si>
    <t>　温泉共通無料券</t>
    <rPh sb="1" eb="3">
      <t>オンセン</t>
    </rPh>
    <rPh sb="3" eb="5">
      <t>キョウツウ</t>
    </rPh>
    <rPh sb="5" eb="8">
      <t>ムリョウケン</t>
    </rPh>
    <phoneticPr fontId="1"/>
  </si>
  <si>
    <t>　温泉共通割引券</t>
    <rPh sb="1" eb="3">
      <t>オンセン</t>
    </rPh>
    <rPh sb="3" eb="5">
      <t>キョウツウ</t>
    </rPh>
    <rPh sb="5" eb="8">
      <t>ワリビキケン</t>
    </rPh>
    <phoneticPr fontId="1"/>
  </si>
  <si>
    <t xml:space="preserve"> （１人につき３枚）</t>
    <rPh sb="3" eb="4">
      <t>ヒト</t>
    </rPh>
    <rPh sb="8" eb="9">
      <t>マイ</t>
    </rPh>
    <phoneticPr fontId="1"/>
  </si>
  <si>
    <t xml:space="preserve"> （１人につき６枚）</t>
    <rPh sb="3" eb="4">
      <t>ヒト</t>
    </rPh>
    <rPh sb="8" eb="9">
      <t>マイ</t>
    </rPh>
    <phoneticPr fontId="1"/>
  </si>
  <si>
    <t>運営総会</t>
    <rPh sb="0" eb="1">
      <t>ウン</t>
    </rPh>
    <rPh sb="1" eb="2">
      <t>イトナム</t>
    </rPh>
    <rPh sb="2" eb="4">
      <t>ソウカイ</t>
    </rPh>
    <phoneticPr fontId="1"/>
  </si>
  <si>
    <t>出　生（第３子以降）</t>
    <rPh sb="0" eb="1">
      <t>デ</t>
    </rPh>
    <rPh sb="2" eb="3">
      <t>セイ</t>
    </rPh>
    <rPh sb="4" eb="5">
      <t>ダイ</t>
    </rPh>
    <rPh sb="6" eb="7">
      <t>コ</t>
    </rPh>
    <rPh sb="7" eb="9">
      <t>イコウ</t>
    </rPh>
    <phoneticPr fontId="1"/>
  </si>
  <si>
    <t>出　生（第１子～第２子）</t>
    <rPh sb="0" eb="1">
      <t>デ</t>
    </rPh>
    <rPh sb="2" eb="3">
      <t>セイ</t>
    </rPh>
    <rPh sb="4" eb="5">
      <t>ダイ</t>
    </rPh>
    <rPh sb="6" eb="7">
      <t>シ</t>
    </rPh>
    <rPh sb="8" eb="9">
      <t>ダイ</t>
    </rPh>
    <rPh sb="10" eb="11">
      <t>コ</t>
    </rPh>
    <phoneticPr fontId="1"/>
  </si>
  <si>
    <t>たざわ湖スキー場リフト券</t>
    <rPh sb="3" eb="4">
      <t>コ</t>
    </rPh>
    <rPh sb="7" eb="8">
      <t>ジョウ</t>
    </rPh>
    <rPh sb="11" eb="12">
      <t>ケン</t>
    </rPh>
    <phoneticPr fontId="1"/>
  </si>
  <si>
    <t>夏油高原スキー場リフト券</t>
    <rPh sb="0" eb="2">
      <t>ゲトウ</t>
    </rPh>
    <rPh sb="2" eb="4">
      <t>コウゲン</t>
    </rPh>
    <rPh sb="7" eb="8">
      <t>ジョウ</t>
    </rPh>
    <rPh sb="11" eb="12">
      <t>ケン</t>
    </rPh>
    <phoneticPr fontId="1"/>
  </si>
  <si>
    <t>たざわ湖スキー場</t>
    <rPh sb="3" eb="4">
      <t>コ</t>
    </rPh>
    <rPh sb="7" eb="8">
      <t>ジョウ</t>
    </rPh>
    <phoneticPr fontId="1"/>
  </si>
  <si>
    <t>夏油高原スキー場</t>
    <rPh sb="0" eb="2">
      <t>ゲトウ</t>
    </rPh>
    <rPh sb="2" eb="4">
      <t>コウゲン</t>
    </rPh>
    <rPh sb="7" eb="8">
      <t>ジョウ</t>
    </rPh>
    <phoneticPr fontId="1"/>
  </si>
  <si>
    <t>６）</t>
    <phoneticPr fontId="1"/>
  </si>
  <si>
    <t>　　　７月</t>
    <rPh sb="4" eb="5">
      <t>ガツ</t>
    </rPh>
    <phoneticPr fontId="1"/>
  </si>
  <si>
    <t>ワークパル通信以外各種お知らせ　　</t>
    <rPh sb="5" eb="7">
      <t>ツウシン</t>
    </rPh>
    <rPh sb="7" eb="9">
      <t>イガイ</t>
    </rPh>
    <rPh sb="9" eb="11">
      <t>カクシュ</t>
    </rPh>
    <rPh sb="12" eb="13">
      <t>シ</t>
    </rPh>
    <phoneticPr fontId="1"/>
  </si>
  <si>
    <t>棟</t>
    <rPh sb="0" eb="1">
      <t>トウ</t>
    </rPh>
    <phoneticPr fontId="1"/>
  </si>
  <si>
    <t>映画ペアチケット（１５０組）</t>
    <rPh sb="0" eb="2">
      <t>エイガ</t>
    </rPh>
    <rPh sb="12" eb="13">
      <t>クミ</t>
    </rPh>
    <phoneticPr fontId="1"/>
  </si>
  <si>
    <t>こども商品券</t>
    <rPh sb="3" eb="6">
      <t>ショウヒンケン</t>
    </rPh>
    <phoneticPr fontId="1"/>
  </si>
  <si>
    <t>５）</t>
    <phoneticPr fontId="1"/>
  </si>
  <si>
    <t>公式ホームページ　　　通年　　　　　</t>
    <rPh sb="0" eb="2">
      <t>コウシキ</t>
    </rPh>
    <rPh sb="11" eb="13">
      <t>ツウネン</t>
    </rPh>
    <phoneticPr fontId="1"/>
  </si>
  <si>
    <t>６枚綴を１枚送付</t>
    <rPh sb="1" eb="2">
      <t>マイ</t>
    </rPh>
    <rPh sb="2" eb="3">
      <t>ツヅ</t>
    </rPh>
    <rPh sb="5" eb="6">
      <t>マイ</t>
    </rPh>
    <rPh sb="6" eb="8">
      <t>ソウフ</t>
    </rPh>
    <phoneticPr fontId="1"/>
  </si>
  <si>
    <t>春のプレゼント企画</t>
    <rPh sb="0" eb="1">
      <t>ハル</t>
    </rPh>
    <rPh sb="7" eb="9">
      <t>キカク</t>
    </rPh>
    <phoneticPr fontId="1"/>
  </si>
  <si>
    <t>４月</t>
    <rPh sb="1" eb="2">
      <t>ツキ</t>
    </rPh>
    <phoneticPr fontId="1"/>
  </si>
  <si>
    <t>夏のプレゼント企画</t>
    <rPh sb="0" eb="1">
      <t>ナツ</t>
    </rPh>
    <rPh sb="7" eb="9">
      <t>キカク</t>
    </rPh>
    <phoneticPr fontId="1"/>
  </si>
  <si>
    <t>７月</t>
    <rPh sb="1" eb="2">
      <t>ツキ</t>
    </rPh>
    <phoneticPr fontId="1"/>
  </si>
  <si>
    <t>amazonｶｰﾄﾞ(3,000円分を100名)</t>
    <phoneticPr fontId="1"/>
  </si>
  <si>
    <t>　　年２回　　 会員事業所に送付　　</t>
    <rPh sb="8" eb="10">
      <t>カイイン</t>
    </rPh>
    <rPh sb="10" eb="13">
      <t>ジギョウショ</t>
    </rPh>
    <rPh sb="14" eb="16">
      <t>ソウフ</t>
    </rPh>
    <phoneticPr fontId="1"/>
  </si>
  <si>
    <t>・テルサ　　３３０円引き</t>
    <rPh sb="9" eb="10">
      <t>エン</t>
    </rPh>
    <rPh sb="10" eb="11">
      <t>ヒ</t>
    </rPh>
    <phoneticPr fontId="1"/>
  </si>
  <si>
    <t>・サンライフ２１０円引き</t>
    <rPh sb="9" eb="10">
      <t>エン</t>
    </rPh>
    <rPh sb="10" eb="11">
      <t>ヒ</t>
    </rPh>
    <phoneticPr fontId="1"/>
  </si>
  <si>
    <t>12月18日～</t>
    <rPh sb="2" eb="3">
      <t>ガツ</t>
    </rPh>
    <rPh sb="5" eb="6">
      <t>ヒ</t>
    </rPh>
    <phoneticPr fontId="1"/>
  </si>
  <si>
    <t>12月16日～</t>
    <rPh sb="2" eb="3">
      <t>ガツ</t>
    </rPh>
    <rPh sb="5" eb="6">
      <t>ヒ</t>
    </rPh>
    <phoneticPr fontId="1"/>
  </si>
  <si>
    <t>インフルエンザ予防接種助成</t>
    <rPh sb="7" eb="9">
      <t>ヨボウ</t>
    </rPh>
    <rPh sb="9" eb="11">
      <t>セッシュ</t>
    </rPh>
    <rPh sb="11" eb="13">
      <t>ジョセイ</t>
    </rPh>
    <phoneticPr fontId="1"/>
  </si>
  <si>
    <t>9月～12月</t>
    <rPh sb="1" eb="2">
      <t>ツキ</t>
    </rPh>
    <rPh sb="5" eb="6">
      <t>ツキ</t>
    </rPh>
    <phoneticPr fontId="1"/>
  </si>
  <si>
    <r>
      <rPr>
        <sz val="10"/>
        <rFont val="ＤＦ平成明朝体W3"/>
        <family val="3"/>
        <charset val="128"/>
      </rPr>
      <t>●</t>
    </r>
    <r>
      <rPr>
        <sz val="11"/>
        <rFont val="ＤＦ平成明朝体W3"/>
        <family val="3"/>
        <charset val="128"/>
      </rPr>
      <t xml:space="preserve"> ９月１日～１０月３１日まで加入促進キャンペーン新規加入事業所数及び加入者数</t>
    </r>
    <rPh sb="3" eb="4">
      <t>ガツ</t>
    </rPh>
    <rPh sb="5" eb="6">
      <t>ヒ</t>
    </rPh>
    <rPh sb="9" eb="10">
      <t>ガツ</t>
    </rPh>
    <rPh sb="12" eb="13">
      <t>ヒ</t>
    </rPh>
    <rPh sb="15" eb="17">
      <t>カニュウ</t>
    </rPh>
    <rPh sb="17" eb="19">
      <t>ソクシン</t>
    </rPh>
    <rPh sb="25" eb="27">
      <t>シンキ</t>
    </rPh>
    <phoneticPr fontId="1"/>
  </si>
  <si>
    <r>
      <rPr>
        <sz val="9"/>
        <rFont val="ＤＦ平成明朝体W3"/>
        <family val="1"/>
        <charset val="128"/>
      </rPr>
      <t>QUOカード(3,000円分を100名)</t>
    </r>
    <phoneticPr fontId="1"/>
  </si>
  <si>
    <t>通  年</t>
    <rPh sb="0" eb="1">
      <t>ツウ</t>
    </rPh>
    <rPh sb="3" eb="4">
      <t>トシ</t>
    </rPh>
    <phoneticPr fontId="1"/>
  </si>
  <si>
    <t>あきた文化保健センター</t>
    <rPh sb="3" eb="5">
      <t>ブンカ</t>
    </rPh>
    <rPh sb="5" eb="7">
      <t>ホケン</t>
    </rPh>
    <phoneticPr fontId="1"/>
  </si>
  <si>
    <t>　　　　　　年度末累計残高</t>
    <rPh sb="6" eb="8">
      <t>ネンド</t>
    </rPh>
    <rPh sb="8" eb="9">
      <t>マツ</t>
    </rPh>
    <rPh sb="9" eb="11">
      <t>ルイケイ</t>
    </rPh>
    <rPh sb="11" eb="12">
      <t>ザン</t>
    </rPh>
    <rPh sb="12" eb="13">
      <t>コウ</t>
    </rPh>
    <phoneticPr fontId="1"/>
  </si>
  <si>
    <t>旅行券(10,000円分を20名)</t>
    <phoneticPr fontId="1"/>
  </si>
  <si>
    <t>わくわく５大プレゼント企画</t>
    <rPh sb="5" eb="6">
      <t>ダイ</t>
    </rPh>
    <rPh sb="11" eb="13">
      <t>キカク</t>
    </rPh>
    <phoneticPr fontId="1"/>
  </si>
  <si>
    <t>秋田市文化会館</t>
    <rPh sb="0" eb="3">
      <t>アキタシ</t>
    </rPh>
    <rPh sb="3" eb="5">
      <t>ブンカ</t>
    </rPh>
    <rPh sb="5" eb="7">
      <t>カイカン</t>
    </rPh>
    <phoneticPr fontId="1"/>
  </si>
  <si>
    <t>秋田県立美術館</t>
    <rPh sb="0" eb="2">
      <t>アキタ</t>
    </rPh>
    <rPh sb="2" eb="4">
      <t>ケンリツ</t>
    </rPh>
    <rPh sb="4" eb="7">
      <t>ビジュツカン</t>
    </rPh>
    <phoneticPr fontId="1"/>
  </si>
  <si>
    <t>20,500円相当</t>
    <rPh sb="6" eb="7">
      <t>エン</t>
    </rPh>
    <rPh sb="7" eb="9">
      <t>ソウトウ</t>
    </rPh>
    <phoneticPr fontId="1"/>
  </si>
  <si>
    <t>5,000円相当</t>
    <rPh sb="5" eb="6">
      <t>エン</t>
    </rPh>
    <rPh sb="6" eb="8">
      <t>ソウトウ</t>
    </rPh>
    <phoneticPr fontId="1"/>
  </si>
  <si>
    <t>3,000円相当</t>
    <rPh sb="5" eb="6">
      <t>エン</t>
    </rPh>
    <rPh sb="6" eb="8">
      <t>ソウトウ</t>
    </rPh>
    <phoneticPr fontId="1"/>
  </si>
  <si>
    <t>(健康診断助成対象者外が対象)</t>
    <rPh sb="1" eb="3">
      <t>ケンコウ</t>
    </rPh>
    <rPh sb="3" eb="5">
      <t>シンダン</t>
    </rPh>
    <rPh sb="5" eb="7">
      <t>ジョセイ</t>
    </rPh>
    <rPh sb="7" eb="10">
      <t>タイショウシャ</t>
    </rPh>
    <rPh sb="10" eb="11">
      <t>ガイ</t>
    </rPh>
    <rPh sb="12" eb="14">
      <t>タイショウ</t>
    </rPh>
    <phoneticPr fontId="1"/>
  </si>
  <si>
    <t>ｻｰﾃｨｰﾜﾝｱｲｽｷﾞﾌﾄ券（2,000円分を100名)</t>
    <rPh sb="14" eb="15">
      <t>ケン</t>
    </rPh>
    <rPh sb="21" eb="22">
      <t>エン</t>
    </rPh>
    <rPh sb="22" eb="23">
      <t>ブン</t>
    </rPh>
    <rPh sb="27" eb="28">
      <t>メイ</t>
    </rPh>
    <phoneticPr fontId="1"/>
  </si>
  <si>
    <t>令和４年度　事業報告</t>
    <rPh sb="0" eb="1">
      <t>レイ</t>
    </rPh>
    <rPh sb="1" eb="2">
      <t>ワ</t>
    </rPh>
    <rPh sb="3" eb="4">
      <t>ネン</t>
    </rPh>
    <rPh sb="4" eb="5">
      <t>ド</t>
    </rPh>
    <rPh sb="6" eb="8">
      <t>ジギョウ</t>
    </rPh>
    <rPh sb="8" eb="10">
      <t>ホウコク</t>
    </rPh>
    <phoneticPr fontId="1"/>
  </si>
  <si>
    <t>　４年 　６月２１日</t>
    <rPh sb="2" eb="3">
      <t>ネン</t>
    </rPh>
    <rPh sb="6" eb="7">
      <t>ガツ</t>
    </rPh>
    <rPh sb="9" eb="10">
      <t>ヒ</t>
    </rPh>
    <phoneticPr fontId="1"/>
  </si>
  <si>
    <t>　４年 １１月１８日</t>
    <rPh sb="2" eb="3">
      <t>ネン</t>
    </rPh>
    <rPh sb="6" eb="7">
      <t>ガツ</t>
    </rPh>
    <rPh sb="9" eb="10">
      <t>ヒ</t>
    </rPh>
    <phoneticPr fontId="1"/>
  </si>
  <si>
    <t>　４年　 ７月２９日</t>
    <rPh sb="2" eb="3">
      <t>ネン</t>
    </rPh>
    <rPh sb="6" eb="7">
      <t>ガツ</t>
    </rPh>
    <rPh sb="9" eb="10">
      <t>ヒ</t>
    </rPh>
    <phoneticPr fontId="1"/>
  </si>
  <si>
    <t>　５年 　２月２２日</t>
    <rPh sb="2" eb="3">
      <t>ネン</t>
    </rPh>
    <rPh sb="6" eb="7">
      <t>ガツ</t>
    </rPh>
    <rPh sb="9" eb="10">
      <t>ヒ</t>
    </rPh>
    <phoneticPr fontId="1"/>
  </si>
  <si>
    <t>　　５事業所　２４５人</t>
    <rPh sb="3" eb="6">
      <t>ジギョウショ</t>
    </rPh>
    <rPh sb="10" eb="11">
      <t>ニン</t>
    </rPh>
    <phoneticPr fontId="1"/>
  </si>
  <si>
    <t>令和３年度末</t>
    <rPh sb="0" eb="1">
      <t>レイ</t>
    </rPh>
    <rPh sb="1" eb="2">
      <t>ワ</t>
    </rPh>
    <rPh sb="3" eb="6">
      <t>ネンドマツ</t>
    </rPh>
    <rPh sb="4" eb="5">
      <t>ガンネン</t>
    </rPh>
    <rPh sb="5" eb="6">
      <t>マツ</t>
    </rPh>
    <phoneticPr fontId="1"/>
  </si>
  <si>
    <t>ワークパル通信４８号</t>
    <rPh sb="5" eb="7">
      <t>ツウシン</t>
    </rPh>
    <rPh sb="9" eb="10">
      <t>ゴウ</t>
    </rPh>
    <phoneticPr fontId="1"/>
  </si>
  <si>
    <t>　　　　　　　４９号</t>
    <rPh sb="9" eb="10">
      <t>ゴウ</t>
    </rPh>
    <phoneticPr fontId="1"/>
  </si>
  <si>
    <t>　　　　　　　５０号</t>
    <rPh sb="9" eb="10">
      <t>ゴウ</t>
    </rPh>
    <phoneticPr fontId="1"/>
  </si>
  <si>
    <t>ミュージカル</t>
    <phoneticPr fontId="1"/>
  </si>
  <si>
    <t>川瀬巴水　展示会</t>
    <rPh sb="0" eb="2">
      <t>カワセ</t>
    </rPh>
    <rPh sb="2" eb="3">
      <t>トモエ</t>
    </rPh>
    <rPh sb="3" eb="4">
      <t>ミズ</t>
    </rPh>
    <rPh sb="5" eb="8">
      <t>テンジカイ</t>
    </rPh>
    <phoneticPr fontId="1"/>
  </si>
  <si>
    <t>　「  旅と郷愁の風景 」</t>
    <rPh sb="4" eb="5">
      <t>タビ</t>
    </rPh>
    <rPh sb="6" eb="8">
      <t>キョウシュウ</t>
    </rPh>
    <rPh sb="9" eb="11">
      <t>フウケイ</t>
    </rPh>
    <phoneticPr fontId="1"/>
  </si>
  <si>
    <t>４月７日～</t>
    <rPh sb="1" eb="2">
      <t>ツキ</t>
    </rPh>
    <rPh sb="3" eb="4">
      <t>ヒ</t>
    </rPh>
    <phoneticPr fontId="1"/>
  </si>
  <si>
    <t>プロ野球 楽天ｖｓ日本ハム</t>
    <rPh sb="2" eb="4">
      <t>ヤキュウ</t>
    </rPh>
    <rPh sb="5" eb="7">
      <t>ラクテン</t>
    </rPh>
    <rPh sb="9" eb="11">
      <t>ニホン</t>
    </rPh>
    <phoneticPr fontId="1"/>
  </si>
  <si>
    <t>こまちスタジアム</t>
    <phoneticPr fontId="1"/>
  </si>
  <si>
    <t>「ロボット・イン・ザガーデン」</t>
    <phoneticPr fontId="1"/>
  </si>
  <si>
    <r>
      <t>AUNJ</t>
    </r>
    <r>
      <rPr>
        <sz val="9"/>
        <rFont val="ＤＦ平成明朝体W3"/>
        <family val="1"/>
        <charset val="128"/>
      </rPr>
      <t>クラシック・オーケストラ</t>
    </r>
    <phoneticPr fontId="1"/>
  </si>
  <si>
    <r>
      <t>ABS</t>
    </r>
    <r>
      <rPr>
        <sz val="10"/>
        <rFont val="ＤＦ平成明朝体W3"/>
        <family val="1"/>
        <charset val="128"/>
      </rPr>
      <t>特選落語 其の三十六</t>
    </r>
    <rPh sb="3" eb="5">
      <t>トクセン</t>
    </rPh>
    <rPh sb="5" eb="7">
      <t>ラクゴ</t>
    </rPh>
    <rPh sb="8" eb="9">
      <t>ソ</t>
    </rPh>
    <rPh sb="10" eb="13">
      <t>サンジュウロク</t>
    </rPh>
    <phoneticPr fontId="1"/>
  </si>
  <si>
    <t>　　立川志の輔</t>
    <rPh sb="2" eb="4">
      <t>タチカワ</t>
    </rPh>
    <rPh sb="4" eb="5">
      <t>シ</t>
    </rPh>
    <rPh sb="6" eb="7">
      <t>スケ</t>
    </rPh>
    <phoneticPr fontId="1"/>
  </si>
  <si>
    <t>サントリー美術館名品展</t>
    <rPh sb="5" eb="8">
      <t>ビジュツカン</t>
    </rPh>
    <rPh sb="8" eb="10">
      <t>メイヒン</t>
    </rPh>
    <rPh sb="10" eb="11">
      <t>テン</t>
    </rPh>
    <phoneticPr fontId="1"/>
  </si>
  <si>
    <t>７月１６日～</t>
    <rPh sb="1" eb="2">
      <t>ツキ</t>
    </rPh>
    <rPh sb="4" eb="5">
      <t>ヒ</t>
    </rPh>
    <phoneticPr fontId="1"/>
  </si>
  <si>
    <t>ディズニー・オン・アイス</t>
    <phoneticPr fontId="1"/>
  </si>
  <si>
    <t>　　Japan　Tour</t>
    <phoneticPr fontId="1"/>
  </si>
  <si>
    <t>佐渡裕 ブラスの祭典2022</t>
    <rPh sb="0" eb="2">
      <t>サド</t>
    </rPh>
    <rPh sb="2" eb="3">
      <t>ユタカ</t>
    </rPh>
    <rPh sb="8" eb="10">
      <t>サイテン</t>
    </rPh>
    <phoneticPr fontId="1"/>
  </si>
  <si>
    <t>あきた芸術劇場ミルハス</t>
    <rPh sb="3" eb="5">
      <t>ゲイジュツ</t>
    </rPh>
    <rPh sb="5" eb="7">
      <t>ゲキジョウ</t>
    </rPh>
    <phoneticPr fontId="1"/>
  </si>
  <si>
    <t>わらび座ミュージカル</t>
    <rPh sb="3" eb="4">
      <t>ザ</t>
    </rPh>
    <phoneticPr fontId="1"/>
  </si>
  <si>
    <t>　「北斎マンガ」</t>
    <rPh sb="2" eb="4">
      <t>ホクサイ</t>
    </rPh>
    <phoneticPr fontId="1"/>
  </si>
  <si>
    <t>夏井いつき</t>
    <rPh sb="0" eb="2">
      <t>ナツイ</t>
    </rPh>
    <phoneticPr fontId="1"/>
  </si>
  <si>
    <t>　旬会ライブ in 秋田2022</t>
    <rPh sb="1" eb="2">
      <t>シュン</t>
    </rPh>
    <rPh sb="2" eb="3">
      <t>カイ</t>
    </rPh>
    <rPh sb="10" eb="12">
      <t>アキタ</t>
    </rPh>
    <phoneticPr fontId="1"/>
  </si>
  <si>
    <t xml:space="preserve">高嶋ちさこ </t>
    <rPh sb="0" eb="2">
      <t>タカシマ</t>
    </rPh>
    <phoneticPr fontId="1"/>
  </si>
  <si>
    <t>　12人のヴァイオリニスト</t>
    <rPh sb="3" eb="4">
      <t>ニン</t>
    </rPh>
    <phoneticPr fontId="1"/>
  </si>
  <si>
    <t xml:space="preserve">TUKEMEN SPECIAL </t>
    <phoneticPr fontId="1"/>
  </si>
  <si>
    <t xml:space="preserve">  CLASSIC CONCERT</t>
    <phoneticPr fontId="1"/>
  </si>
  <si>
    <t>アトリオン音楽ホール</t>
    <rPh sb="5" eb="7">
      <t>オンガク</t>
    </rPh>
    <phoneticPr fontId="1"/>
  </si>
  <si>
    <t>ディズニー・オン・クラシックス</t>
    <phoneticPr fontId="1"/>
  </si>
  <si>
    <t>反田恭平プロデュース</t>
    <rPh sb="0" eb="2">
      <t>ソリタ</t>
    </rPh>
    <rPh sb="2" eb="4">
      <t>キョウヘイ</t>
    </rPh>
    <phoneticPr fontId="1"/>
  </si>
  <si>
    <t>Japan National Orchestra</t>
    <phoneticPr fontId="1"/>
  </si>
  <si>
    <t>「ジャージー・ボーイズ」</t>
    <phoneticPr fontId="1"/>
  </si>
  <si>
    <t>劇団四季「リトルマーメード」</t>
    <rPh sb="0" eb="2">
      <t>ゲキダン</t>
    </rPh>
    <rPh sb="2" eb="4">
      <t>シキ</t>
    </rPh>
    <phoneticPr fontId="1"/>
  </si>
  <si>
    <t>「クリスマスキャロル」</t>
    <phoneticPr fontId="1"/>
  </si>
  <si>
    <t>ローマの休日</t>
    <rPh sb="4" eb="6">
      <t>キュウジツ</t>
    </rPh>
    <phoneticPr fontId="1"/>
  </si>
  <si>
    <t>荒巻陽子＆松浦航大</t>
    <rPh sb="0" eb="2">
      <t>アラマキ</t>
    </rPh>
    <rPh sb="2" eb="4">
      <t>ヨウコ</t>
    </rPh>
    <rPh sb="5" eb="7">
      <t>マツウラ</t>
    </rPh>
    <rPh sb="7" eb="9">
      <t>コウダイ</t>
    </rPh>
    <phoneticPr fontId="1"/>
  </si>
  <si>
    <t>ものまねディナーショー</t>
    <phoneticPr fontId="1"/>
  </si>
  <si>
    <t>平原綾香アコースティックライブ</t>
    <rPh sb="0" eb="2">
      <t>ヒラハラ</t>
    </rPh>
    <rPh sb="2" eb="4">
      <t>アヤカ</t>
    </rPh>
    <phoneticPr fontId="1"/>
  </si>
  <si>
    <t>仮面ライダー</t>
    <rPh sb="0" eb="2">
      <t>カメン</t>
    </rPh>
    <phoneticPr fontId="1"/>
  </si>
  <si>
    <t>　スーパーライブ２０２３</t>
    <phoneticPr fontId="1"/>
  </si>
  <si>
    <t>STAND UP CLASSIC in AKITA</t>
    <phoneticPr fontId="1"/>
  </si>
  <si>
    <t>2月18日・2月24日</t>
    <rPh sb="1" eb="2">
      <t>ガツ</t>
    </rPh>
    <rPh sb="4" eb="5">
      <t>ヒ</t>
    </rPh>
    <rPh sb="7" eb="8">
      <t>ガツ</t>
    </rPh>
    <rPh sb="10" eb="11">
      <t>ヒ</t>
    </rPh>
    <phoneticPr fontId="1"/>
  </si>
  <si>
    <t>12月3日・12月10日</t>
    <rPh sb="2" eb="3">
      <t>ガツ</t>
    </rPh>
    <rPh sb="4" eb="5">
      <t>ヒ</t>
    </rPh>
    <rPh sb="8" eb="9">
      <t>ガツ</t>
    </rPh>
    <rPh sb="11" eb="12">
      <t>ヒ</t>
    </rPh>
    <phoneticPr fontId="1"/>
  </si>
  <si>
    <t>１2月３日・１2月4日</t>
    <rPh sb="2" eb="3">
      <t>ガツ</t>
    </rPh>
    <rPh sb="4" eb="5">
      <t>ヒ</t>
    </rPh>
    <rPh sb="8" eb="9">
      <t>ガツ</t>
    </rPh>
    <rPh sb="10" eb="11">
      <t>ヒ</t>
    </rPh>
    <phoneticPr fontId="1"/>
  </si>
  <si>
    <t>巌流島</t>
    <rPh sb="0" eb="3">
      <t>ガンリュウジマ</t>
    </rPh>
    <phoneticPr fontId="1"/>
  </si>
  <si>
    <t>辻井伸行 日本ツアー秋田公演</t>
    <rPh sb="0" eb="2">
      <t>ツジイ</t>
    </rPh>
    <rPh sb="2" eb="4">
      <t>ノブユキ</t>
    </rPh>
    <rPh sb="5" eb="7">
      <t>ニホン</t>
    </rPh>
    <phoneticPr fontId="1"/>
  </si>
  <si>
    <t>市川團十郎 記念公演</t>
    <rPh sb="0" eb="2">
      <t>イチカワ</t>
    </rPh>
    <rPh sb="2" eb="5">
      <t>ダンジュウロウ</t>
    </rPh>
    <rPh sb="6" eb="8">
      <t>キネン</t>
    </rPh>
    <rPh sb="8" eb="10">
      <t>コウエン</t>
    </rPh>
    <phoneticPr fontId="1"/>
  </si>
  <si>
    <t>映画ペアチケット（１００組）</t>
    <rPh sb="0" eb="2">
      <t>エイガ</t>
    </rPh>
    <rPh sb="12" eb="13">
      <t>クミ</t>
    </rPh>
    <phoneticPr fontId="1"/>
  </si>
  <si>
    <t>ユニクロカード(5千円分を100名)</t>
    <rPh sb="9" eb="10">
      <t>セン</t>
    </rPh>
    <rPh sb="10" eb="11">
      <t>エン</t>
    </rPh>
    <rPh sb="11" eb="12">
      <t>ブン</t>
    </rPh>
    <rPh sb="16" eb="17">
      <t>メイ</t>
    </rPh>
    <phoneticPr fontId="1"/>
  </si>
  <si>
    <t>スターバックスカード(3千円分を100名)</t>
    <rPh sb="12" eb="13">
      <t>セン</t>
    </rPh>
    <phoneticPr fontId="1"/>
  </si>
  <si>
    <t>応募総数 1,667通</t>
    <rPh sb="0" eb="2">
      <t>オウボ</t>
    </rPh>
    <rPh sb="2" eb="4">
      <t>ソウスウ</t>
    </rPh>
    <rPh sb="10" eb="11">
      <t>ツウ</t>
    </rPh>
    <phoneticPr fontId="1"/>
  </si>
  <si>
    <t>応募総数 1,341通</t>
    <rPh sb="0" eb="2">
      <t>オウボ</t>
    </rPh>
    <rPh sb="2" eb="4">
      <t>ソウスウ</t>
    </rPh>
    <rPh sb="10" eb="11">
      <t>ツウ</t>
    </rPh>
    <phoneticPr fontId="1"/>
  </si>
  <si>
    <r>
      <t>応募総数</t>
    </r>
    <r>
      <rPr>
        <sz val="11"/>
        <rFont val="ＤＦ平成明朝体W3"/>
        <family val="1"/>
        <charset val="128"/>
      </rPr>
      <t xml:space="preserve"> 1,971</t>
    </r>
    <r>
      <rPr>
        <sz val="11"/>
        <rFont val="ＤＦ平成明朝体W3"/>
        <family val="3"/>
        <charset val="128"/>
      </rPr>
      <t>通</t>
    </r>
    <rPh sb="0" eb="2">
      <t>オウボ</t>
    </rPh>
    <rPh sb="2" eb="4">
      <t>ソウスウ</t>
    </rPh>
    <rPh sb="10" eb="11">
      <t>ツウ</t>
    </rPh>
    <phoneticPr fontId="1"/>
  </si>
  <si>
    <t>12月</t>
    <rPh sb="2" eb="3">
      <t>ガツ</t>
    </rPh>
    <phoneticPr fontId="1"/>
  </si>
  <si>
    <t>5,400円相当</t>
    <rPh sb="5" eb="6">
      <t>エン</t>
    </rPh>
    <rPh sb="6" eb="8">
      <t>ソウトウ</t>
    </rPh>
    <phoneticPr fontId="1"/>
  </si>
  <si>
    <t>1,500円相当</t>
    <rPh sb="5" eb="6">
      <t>エン</t>
    </rPh>
    <rPh sb="6" eb="8">
      <t>ソウトウ</t>
    </rPh>
    <phoneticPr fontId="1"/>
  </si>
  <si>
    <r>
      <t xml:space="preserve">     49 </t>
    </r>
    <r>
      <rPr>
        <sz val="11"/>
        <rFont val="ＤＦ平成明朝体W3"/>
        <family val="1"/>
        <charset val="128"/>
      </rPr>
      <t>ｾｯﾄ</t>
    </r>
    <phoneticPr fontId="1"/>
  </si>
  <si>
    <r>
      <t xml:space="preserve">     15 </t>
    </r>
    <r>
      <rPr>
        <sz val="11"/>
        <rFont val="ＤＦ平成明朝体W3"/>
        <family val="1"/>
        <charset val="128"/>
      </rPr>
      <t>ｾｯﾄ</t>
    </r>
    <phoneticPr fontId="1"/>
  </si>
  <si>
    <r>
      <t xml:space="preserve">      8 </t>
    </r>
    <r>
      <rPr>
        <sz val="11"/>
        <rFont val="ＤＦ平成明朝体W3"/>
        <family val="1"/>
        <charset val="128"/>
      </rPr>
      <t>ｾｯﾄ</t>
    </r>
    <phoneticPr fontId="1"/>
  </si>
  <si>
    <r>
      <t xml:space="preserve">    234 </t>
    </r>
    <r>
      <rPr>
        <sz val="11"/>
        <rFont val="ＤＦ平成明朝体W3"/>
        <family val="1"/>
        <charset val="128"/>
      </rPr>
      <t>ｾｯﾄ</t>
    </r>
    <phoneticPr fontId="1"/>
  </si>
  <si>
    <t xml:space="preserve">   N響メンバーと仲間たち</t>
    <phoneticPr fontId="1"/>
  </si>
  <si>
    <t>フジコ・ヘミング</t>
    <phoneticPr fontId="1"/>
  </si>
  <si>
    <t>・あらや食堂　　　　　　　　　　　　飲食割引</t>
    <rPh sb="4" eb="6">
      <t>ショクドウ</t>
    </rPh>
    <rPh sb="18" eb="20">
      <t>インショク</t>
    </rPh>
    <rPh sb="20" eb="22">
      <t>ワリビキ</t>
    </rPh>
    <phoneticPr fontId="1"/>
  </si>
  <si>
    <t>・桜温泉 さくらさくら　 　　　　　　温泉利用券</t>
    <rPh sb="1" eb="2">
      <t>サクラ</t>
    </rPh>
    <rPh sb="2" eb="4">
      <t>オンセン</t>
    </rPh>
    <phoneticPr fontId="1"/>
  </si>
  <si>
    <t>・(株)ヤマダホームズ秋田展示会場　　住宅購入割引</t>
    <rPh sb="1" eb="4">
      <t>カブ</t>
    </rPh>
    <rPh sb="11" eb="13">
      <t>アキタ</t>
    </rPh>
    <rPh sb="13" eb="15">
      <t>テンジ</t>
    </rPh>
    <rPh sb="15" eb="17">
      <t>カイジョウ</t>
    </rPh>
    <rPh sb="19" eb="21">
      <t>ジュウタク</t>
    </rPh>
    <rPh sb="21" eb="23">
      <t>コウニュウ</t>
    </rPh>
    <rPh sb="23" eb="25">
      <t>ワリビキ</t>
    </rPh>
    <phoneticPr fontId="1"/>
  </si>
  <si>
    <t>12月</t>
    <rPh sb="2" eb="3">
      <t>ガツ</t>
    </rPh>
    <phoneticPr fontId="1"/>
  </si>
  <si>
    <t>グラウンドゴルフ大会</t>
    <rPh sb="8" eb="10">
      <t>タイカイ</t>
    </rPh>
    <phoneticPr fontId="1"/>
  </si>
  <si>
    <t>１０月</t>
    <rPh sb="2" eb="3">
      <t>ツキ</t>
    </rPh>
    <phoneticPr fontId="1"/>
  </si>
  <si>
    <t>ボウリング大会</t>
    <rPh sb="5" eb="7">
      <t>タイカイ</t>
    </rPh>
    <phoneticPr fontId="1"/>
  </si>
  <si>
    <t>１１月</t>
    <rPh sb="2" eb="3">
      <t>ツキ</t>
    </rPh>
    <phoneticPr fontId="1"/>
  </si>
  <si>
    <t>フォトコンテスト</t>
    <phoneticPr fontId="1"/>
  </si>
  <si>
    <t>　～自然の風景～</t>
    <rPh sb="2" eb="4">
      <t>シゼン</t>
    </rPh>
    <rPh sb="5" eb="7">
      <t>フウケイ</t>
    </rPh>
    <phoneticPr fontId="1"/>
  </si>
  <si>
    <t>7月～8月</t>
    <rPh sb="1" eb="2">
      <t>ガツ</t>
    </rPh>
    <rPh sb="4" eb="5">
      <t>ガツ</t>
    </rPh>
    <phoneticPr fontId="1"/>
  </si>
  <si>
    <t>スポーツセンター</t>
    <phoneticPr fontId="1"/>
  </si>
  <si>
    <t>ラウンドワンスタジアム秋田店</t>
    <rPh sb="11" eb="13">
      <t>アキタ</t>
    </rPh>
    <rPh sb="13" eb="14">
      <t>テン</t>
    </rPh>
    <phoneticPr fontId="1"/>
  </si>
  <si>
    <t>ユニクロ</t>
    <phoneticPr fontId="1"/>
  </si>
  <si>
    <t>スターバックス</t>
    <phoneticPr fontId="1"/>
  </si>
  <si>
    <t>TOHOシネマズ</t>
    <phoneticPr fontId="1"/>
  </si>
  <si>
    <t>サーティーワンアイスクリーム</t>
    <phoneticPr fontId="1"/>
  </si>
  <si>
    <t>JTB</t>
    <phoneticPr fontId="1"/>
  </si>
  <si>
    <t>QUOカード</t>
    <phoneticPr fontId="1"/>
  </si>
  <si>
    <t>amazon</t>
    <phoneticPr fontId="1"/>
  </si>
  <si>
    <t>秋田県勤労身体障害者</t>
    <phoneticPr fontId="1"/>
  </si>
  <si>
    <t>ワークパル公式ホームページ</t>
    <rPh sb="5" eb="7">
      <t>コウシキ</t>
    </rPh>
    <phoneticPr fontId="1"/>
  </si>
  <si>
    <r>
      <t>共通利用券</t>
    </r>
    <r>
      <rPr>
        <sz val="9"/>
        <rFont val="ＤＦ平成明朝体W3"/>
        <family val="1"/>
        <charset val="128"/>
      </rPr>
      <t>（１人につき５枚）</t>
    </r>
    <rPh sb="0" eb="2">
      <t>キョウツウ</t>
    </rPh>
    <rPh sb="2" eb="5">
      <t>リヨウケン</t>
    </rPh>
    <phoneticPr fontId="1"/>
  </si>
  <si>
    <t>7月</t>
    <rPh sb="1" eb="2">
      <t>ガツ</t>
    </rPh>
    <phoneticPr fontId="1"/>
  </si>
  <si>
    <t>７月</t>
    <rPh sb="1" eb="2">
      <t>ガツ</t>
    </rPh>
    <phoneticPr fontId="1"/>
  </si>
  <si>
    <t>ジェフグルメカード</t>
    <phoneticPr fontId="1"/>
  </si>
  <si>
    <t>図書カード</t>
    <rPh sb="0" eb="2">
      <t>トショ</t>
    </rPh>
    <phoneticPr fontId="1"/>
  </si>
  <si>
    <r>
      <t xml:space="preserve">    190 </t>
    </r>
    <r>
      <rPr>
        <sz val="11"/>
        <rFont val="ＤＦ平成明朝体W3"/>
        <family val="1"/>
        <charset val="128"/>
      </rPr>
      <t>ｾｯﾄ</t>
    </r>
    <phoneticPr fontId="1"/>
  </si>
  <si>
    <r>
      <t xml:space="preserve">    421 </t>
    </r>
    <r>
      <rPr>
        <sz val="11"/>
        <rFont val="ＤＦ平成明朝体W3"/>
        <family val="1"/>
        <charset val="128"/>
      </rPr>
      <t>ｾｯﾄ</t>
    </r>
    <phoneticPr fontId="1"/>
  </si>
  <si>
    <t>全国飲食加盟店</t>
    <rPh sb="0" eb="2">
      <t>ゼンコク</t>
    </rPh>
    <rPh sb="2" eb="4">
      <t>インショク</t>
    </rPh>
    <rPh sb="4" eb="7">
      <t>カメイテン</t>
    </rPh>
    <phoneticPr fontId="1"/>
  </si>
  <si>
    <t>全国図書カード取扱店</t>
    <rPh sb="0" eb="2">
      <t>ゼンコク</t>
    </rPh>
    <rPh sb="2" eb="4">
      <t>トショ</t>
    </rPh>
    <rPh sb="7" eb="8">
      <t>ト</t>
    </rPh>
    <rPh sb="8" eb="9">
      <t>アツカ</t>
    </rPh>
    <rPh sb="9" eb="10">
      <t>テン</t>
    </rPh>
    <phoneticPr fontId="1"/>
  </si>
  <si>
    <t>全国KFC店</t>
    <rPh sb="0" eb="2">
      <t>ゼンコク</t>
    </rPh>
    <rPh sb="5" eb="6">
      <t>テン</t>
    </rPh>
    <phoneticPr fontId="1"/>
  </si>
  <si>
    <t>桜温泉さくらさくら</t>
    <rPh sb="0" eb="1">
      <t>サクラ</t>
    </rPh>
    <rPh sb="1" eb="3">
      <t>オンセン</t>
    </rPh>
    <phoneticPr fontId="1"/>
  </si>
  <si>
    <t>　５年 　１月１７日</t>
    <rPh sb="2" eb="3">
      <t>ネン</t>
    </rPh>
    <rPh sb="6" eb="7">
      <t>ガツ</t>
    </rPh>
    <rPh sb="9" eb="10">
      <t>ヒ</t>
    </rPh>
    <phoneticPr fontId="1"/>
  </si>
  <si>
    <t>東京ディズニーリゾート</t>
    <rPh sb="0" eb="2">
      <t>トウキョウ</t>
    </rPh>
    <phoneticPr fontId="1"/>
  </si>
  <si>
    <t>テーマパーク助成</t>
    <phoneticPr fontId="1"/>
  </si>
  <si>
    <r>
      <rPr>
        <sz val="10"/>
        <rFont val="ＤＦ平成明朝体W3"/>
        <family val="3"/>
        <charset val="128"/>
      </rPr>
      <t xml:space="preserve">● </t>
    </r>
    <r>
      <rPr>
        <sz val="11"/>
        <rFont val="ＤＦ平成明朝体W3"/>
        <family val="3"/>
        <charset val="128"/>
      </rPr>
      <t>令和４年度末目標　　　　　８００事業所　 ７，４００人</t>
    </r>
    <rPh sb="2" eb="3">
      <t>レイ</t>
    </rPh>
    <rPh sb="3" eb="4">
      <t>ワ</t>
    </rPh>
    <rPh sb="5" eb="7">
      <t>ネンド</t>
    </rPh>
    <rPh sb="7" eb="8">
      <t>マツ</t>
    </rPh>
    <rPh sb="8" eb="10">
      <t>モクヒョウ</t>
    </rPh>
    <rPh sb="18" eb="21">
      <t>ジギョウショ</t>
    </rPh>
    <rPh sb="28" eb="29">
      <t>ニン</t>
    </rPh>
    <phoneticPr fontId="1"/>
  </si>
  <si>
    <t>（単位：千円・端数切捨）</t>
    <rPh sb="7" eb="9">
      <t>ハスウ</t>
    </rPh>
    <rPh sb="9" eb="10">
      <t>キ</t>
    </rPh>
    <rPh sb="10" eb="11">
      <t>ス</t>
    </rPh>
    <phoneticPr fontId="1"/>
  </si>
  <si>
    <t>プレイ料金　３００円引き</t>
    <rPh sb="3" eb="5">
      <t>リョウキン</t>
    </rPh>
    <rPh sb="9" eb="10">
      <t>エン</t>
    </rPh>
    <rPh sb="10" eb="11">
      <t>ヒ</t>
    </rPh>
    <phoneticPr fontId="1"/>
  </si>
  <si>
    <t>大森山動物園</t>
    <rPh sb="0" eb="3">
      <t>オオモリヤマ</t>
    </rPh>
    <rPh sb="3" eb="6">
      <t>ドウブツエン</t>
    </rPh>
    <phoneticPr fontId="1"/>
  </si>
  <si>
    <t>ホテルサンルーラル大潟</t>
    <rPh sb="9" eb="11">
      <t>オオガタ</t>
    </rPh>
    <phoneticPr fontId="1"/>
  </si>
  <si>
    <t>西木温泉クリオン</t>
    <rPh sb="0" eb="2">
      <t>ニシキ</t>
    </rPh>
    <rPh sb="2" eb="4">
      <t>オンセン</t>
    </rPh>
    <phoneticPr fontId="1"/>
  </si>
  <si>
    <t>ふるさと温泉ユアシス</t>
    <rPh sb="4" eb="6">
      <t>オンセン</t>
    </rPh>
    <phoneticPr fontId="1"/>
  </si>
  <si>
    <t>ホテルサンルーラル大潟</t>
    <phoneticPr fontId="1"/>
  </si>
  <si>
    <t>温泉ゆぽぽ</t>
    <rPh sb="0" eb="2">
      <t>オンセン</t>
    </rPh>
    <phoneticPr fontId="1"/>
  </si>
  <si>
    <t>健康ランド華のゆ</t>
    <rPh sb="0" eb="2">
      <t>ケンコウ</t>
    </rPh>
    <rPh sb="5" eb="6">
      <t>ハナ</t>
    </rPh>
    <phoneticPr fontId="1"/>
  </si>
  <si>
    <t>西仙北ぬく森温泉ユメリア</t>
    <rPh sb="0" eb="1">
      <t>ニシ</t>
    </rPh>
    <rPh sb="1" eb="3">
      <t>センボク</t>
    </rPh>
    <rPh sb="5" eb="6">
      <t>モリ</t>
    </rPh>
    <rPh sb="6" eb="8">
      <t>オンセン</t>
    </rPh>
    <phoneticPr fontId="1"/>
  </si>
  <si>
    <t>温泉センターりらっくす</t>
    <rPh sb="0" eb="2">
      <t>オンセン</t>
    </rPh>
    <phoneticPr fontId="1"/>
  </si>
  <si>
    <t>由利本荘アリーナ</t>
    <rPh sb="0" eb="4">
      <t>ユリホンジョウ</t>
    </rPh>
    <phoneticPr fontId="1"/>
  </si>
  <si>
    <t>東京エレクトロンホール宮城</t>
    <rPh sb="0" eb="2">
      <t>トウキョウ</t>
    </rPh>
    <rPh sb="11" eb="13">
      <t>ミヤギ</t>
    </rPh>
    <phoneticPr fontId="1"/>
  </si>
  <si>
    <t>秋田キャッスルホテル</t>
    <rPh sb="0" eb="2">
      <t>アキタ</t>
    </rPh>
    <phoneticPr fontId="1"/>
  </si>
  <si>
    <t>めざましクラシックスvol.21</t>
    <phoneticPr fontId="1"/>
  </si>
  <si>
    <t>KFCプリペイドカード</t>
    <phoneticPr fontId="1"/>
  </si>
  <si>
    <t>トイザらス店舗他</t>
    <rPh sb="5" eb="7">
      <t>テンポ</t>
    </rPh>
    <rPh sb="7" eb="8">
      <t>ホカ</t>
    </rPh>
    <phoneticPr fontId="1"/>
  </si>
  <si>
    <t>・ホテルサンルーラル大潟　　　　　　温泉利用券／温泉共通割引券</t>
    <rPh sb="10" eb="12">
      <t>オオガタ</t>
    </rPh>
    <phoneticPr fontId="1"/>
  </si>
  <si>
    <t>２０歳祝</t>
    <rPh sb="2" eb="3">
      <t>サイ</t>
    </rPh>
    <rPh sb="3" eb="4">
      <t>イワ</t>
    </rPh>
    <phoneticPr fontId="1"/>
  </si>
  <si>
    <r>
      <t xml:space="preserve">     95 </t>
    </r>
    <r>
      <rPr>
        <sz val="11"/>
        <rFont val="ＤＦ平成明朝体W3"/>
        <family val="1"/>
        <charset val="128"/>
      </rPr>
      <t>ｾｯﾄ</t>
    </r>
    <phoneticPr fontId="1"/>
  </si>
  <si>
    <t>令和４年度（３月末）</t>
    <rPh sb="0" eb="1">
      <t>レイ</t>
    </rPh>
    <rPh sb="1" eb="2">
      <t>ワ</t>
    </rPh>
    <rPh sb="3" eb="5">
      <t>ネンド</t>
    </rPh>
    <rPh sb="7" eb="8">
      <t>ガツ</t>
    </rPh>
    <rPh sb="8" eb="9">
      <t>マツ</t>
    </rPh>
    <phoneticPr fontId="1"/>
  </si>
  <si>
    <t>三ツ星館(R4.7月契約終了)</t>
    <rPh sb="0" eb="1">
      <t>ミ</t>
    </rPh>
    <rPh sb="2" eb="4">
      <t>ボシカン</t>
    </rPh>
    <rPh sb="9" eb="10">
      <t>ガツ</t>
    </rPh>
    <rPh sb="10" eb="12">
      <t>ケイヤク</t>
    </rPh>
    <rPh sb="12" eb="14">
      <t>シュウリョウ</t>
    </rPh>
    <phoneticPr fontId="1"/>
  </si>
  <si>
    <r>
      <t>　　　アクセス数合計　　５７，０２９件　</t>
    </r>
    <r>
      <rPr>
        <sz val="10"/>
        <rFont val="ＤＦ平成明朝体W3"/>
        <family val="3"/>
        <charset val="128"/>
      </rPr>
      <t>（３月末現在）</t>
    </r>
    <rPh sb="7" eb="8">
      <t>スウ</t>
    </rPh>
    <rPh sb="8" eb="10">
      <t>ゴウケイ</t>
    </rPh>
    <rPh sb="18" eb="19">
      <t>ケン</t>
    </rPh>
    <rPh sb="22" eb="23">
      <t>ガツ</t>
    </rPh>
    <rPh sb="23" eb="24">
      <t>マツ</t>
    </rPh>
    <rPh sb="24" eb="26">
      <t>ゲンザイ</t>
    </rPh>
    <phoneticPr fontId="1"/>
  </si>
  <si>
    <t xml:space="preserve">     （内　訳）  パソコン ３８，７２８件　／　スマートフォン １８，３０１件　</t>
    <rPh sb="6" eb="7">
      <t>ウチ</t>
    </rPh>
    <rPh sb="8" eb="9">
      <t>ヤク</t>
    </rPh>
    <phoneticPr fontId="1"/>
  </si>
  <si>
    <r>
      <t xml:space="preserve">   令和５年３月末現在　　  ７５５事業所　 </t>
    </r>
    <r>
      <rPr>
        <sz val="11"/>
        <rFont val="ＤＦ平成明朝体W3"/>
        <family val="1"/>
        <charset val="128"/>
      </rPr>
      <t>７，４６５</t>
    </r>
    <r>
      <rPr>
        <sz val="11"/>
        <rFont val="ＤＦ平成明朝体W3"/>
        <family val="3"/>
        <charset val="128"/>
      </rPr>
      <t>人　　</t>
    </r>
    <rPh sb="3" eb="4">
      <t>レイ</t>
    </rPh>
    <rPh sb="4" eb="5">
      <t>ワ</t>
    </rPh>
    <rPh sb="6" eb="7">
      <t>ネン</t>
    </rPh>
    <rPh sb="8" eb="9">
      <t>ガツ</t>
    </rPh>
    <rPh sb="9" eb="10">
      <t>マツ</t>
    </rPh>
    <rPh sb="10" eb="12">
      <t>ゲンザイ</t>
    </rPh>
    <rPh sb="19" eb="22">
      <t>ジギョウショ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</si>
</sst>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4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ＤＦ平成明朝体W3"/>
      <family val="3"/>
      <charset val="128"/>
    </font>
    <font>
      <sz val="12"/>
      <color theme="1"/>
      <name val="ＤＦ平成明朝体W3"/>
      <family val="3"/>
      <charset val="128"/>
    </font>
    <font>
      <sz val="9"/>
      <color theme="1"/>
      <name val="ＤＦ平成明朝体W3"/>
      <family val="3"/>
      <charset val="128"/>
    </font>
    <font>
      <sz val="10"/>
      <color theme="1"/>
      <name val="ＤＦ平成明朝体W3"/>
      <family val="3"/>
      <charset val="128"/>
    </font>
    <font>
      <sz val="11"/>
      <color theme="1"/>
      <name val="ＤＨＰ平成明朝体W3"/>
      <family val="3"/>
      <charset val="128"/>
    </font>
    <font>
      <sz val="14"/>
      <name val="ＤＦ平成明朝体W3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name val="ＤＦ平成明朝体W3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ＤＦ平成明朝体W3"/>
      <family val="3"/>
      <charset val="128"/>
    </font>
    <font>
      <sz val="11"/>
      <name val="ＭＳ Ｐゴシック"/>
      <family val="2"/>
      <charset val="128"/>
      <scheme val="minor"/>
    </font>
    <font>
      <sz val="10"/>
      <name val="ＤＦ平成明朝体W3"/>
      <family val="3"/>
      <charset val="128"/>
    </font>
    <font>
      <sz val="14"/>
      <color rgb="FFFF0000"/>
      <name val="ＤＦ平成明朝体W3"/>
      <family val="3"/>
      <charset val="128"/>
    </font>
    <font>
      <sz val="12"/>
      <name val="ＤＦ平成明朝体W3"/>
      <family val="3"/>
      <charset val="128"/>
    </font>
    <font>
      <b/>
      <sz val="12"/>
      <name val="ＤＦ平成明朝体W3"/>
      <family val="3"/>
      <charset val="128"/>
    </font>
    <font>
      <sz val="11"/>
      <color rgb="FFFF0000"/>
      <name val="ＤＦ平成明朝体W3"/>
      <family val="1"/>
      <charset val="128"/>
    </font>
    <font>
      <sz val="11"/>
      <name val="ＤＦ平成明朝体W3"/>
      <family val="1"/>
      <charset val="128"/>
    </font>
    <font>
      <sz val="10"/>
      <name val="ＤＦ平成明朝体W3"/>
      <family val="1"/>
      <charset val="128"/>
    </font>
    <font>
      <sz val="10"/>
      <color theme="1"/>
      <name val="ＤＦ平成明朝体W3"/>
      <family val="1"/>
      <charset val="128"/>
    </font>
    <font>
      <b/>
      <sz val="11"/>
      <name val="ＤＦ平成明朝体W3"/>
      <family val="3"/>
      <charset val="128"/>
    </font>
    <font>
      <b/>
      <sz val="18"/>
      <name val="ＤＦ平成明朝体W3"/>
      <family val="3"/>
      <charset val="128"/>
    </font>
    <font>
      <sz val="18"/>
      <name val="ＤＦ平成明朝体W3"/>
      <family val="3"/>
      <charset val="128"/>
    </font>
    <font>
      <b/>
      <sz val="14"/>
      <name val="ＤＦ平成明朝体W3"/>
      <family val="3"/>
      <charset val="128"/>
    </font>
    <font>
      <b/>
      <sz val="12"/>
      <name val="ＤＦ平成明朝体W3"/>
      <family val="1"/>
      <charset val="128"/>
    </font>
    <font>
      <sz val="12"/>
      <name val="ＤＦ平成明朝体W3"/>
      <family val="1"/>
      <charset val="128"/>
    </font>
    <font>
      <sz val="14"/>
      <name val="ＤＦ平成明朝体W3"/>
      <family val="1"/>
      <charset val="128"/>
    </font>
    <font>
      <sz val="10"/>
      <name val="ＭＳ Ｐゴシック"/>
      <family val="2"/>
      <charset val="128"/>
      <scheme val="minor"/>
    </font>
    <font>
      <sz val="9"/>
      <name val="ＤＦ平成明朝体W3"/>
      <family val="3"/>
      <charset val="128"/>
    </font>
    <font>
      <sz val="9"/>
      <name val="ＤＦ平成明朝体W3"/>
      <family val="1"/>
      <charset val="128"/>
    </font>
    <font>
      <sz val="9"/>
      <name val="ＭＳ Ｐゴシック"/>
      <family val="2"/>
      <charset val="128"/>
      <scheme val="minor"/>
    </font>
    <font>
      <sz val="9"/>
      <name val="ＤＨＰ平成明朝体W3"/>
      <family val="3"/>
      <charset val="128"/>
    </font>
    <font>
      <sz val="9"/>
      <name val="ＤＨＰ平成明朝体W3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name val="ＤＦ平成明朝体W3"/>
      <family val="1"/>
      <charset val="128"/>
    </font>
    <font>
      <sz val="7.5"/>
      <name val="ＤＦ平成明朝体W3"/>
      <family val="1"/>
      <charset val="128"/>
    </font>
    <font>
      <sz val="11"/>
      <color theme="1"/>
      <name val="ＤＦ平成明朝体W3"/>
      <family val="1"/>
      <charset val="128"/>
    </font>
    <font>
      <sz val="9"/>
      <color theme="1"/>
      <name val="ＤＦ平成明朝体W3"/>
      <family val="1"/>
      <charset val="128"/>
    </font>
    <font>
      <sz val="8"/>
      <name val="ＤＦ平成明朝体W3"/>
      <family val="3"/>
      <charset val="128"/>
    </font>
    <font>
      <sz val="8"/>
      <name val="ＤＦ平成明朝体W3"/>
      <family val="1"/>
      <charset val="128"/>
    </font>
    <font>
      <sz val="12"/>
      <name val="ＭＳ Ｐゴシック"/>
      <family val="2"/>
      <charset val="128"/>
      <scheme val="minor"/>
    </font>
    <font>
      <b/>
      <sz val="12"/>
      <color theme="1"/>
      <name val="ＤＦ平成明朝体W3"/>
      <family val="1"/>
      <charset val="128"/>
    </font>
    <font>
      <b/>
      <sz val="12"/>
      <name val="ＭＳ Ｐゴシック"/>
      <family val="2"/>
      <charset val="128"/>
      <scheme val="minor"/>
    </font>
    <font>
      <sz val="11"/>
      <color theme="1"/>
      <name val="ＤＨＰ平成明朝体W3"/>
      <family val="1"/>
      <charset val="128"/>
    </font>
    <font>
      <sz val="11"/>
      <color theme="1"/>
      <name val="ＭＳ Ｐゴシック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3">
    <xf numFmtId="0" fontId="0" fillId="0" borderId="0" xfId="0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1" xfId="0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4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7" xfId="0" applyFont="1" applyBorder="1">
      <alignment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11" fillId="0" borderId="8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5" xfId="0" applyFont="1" applyBorder="1">
      <alignment vertical="center"/>
    </xf>
    <xf numFmtId="0" fontId="9" fillId="0" borderId="0" xfId="0" applyFont="1">
      <alignment vertical="center"/>
    </xf>
    <xf numFmtId="0" fontId="16" fillId="0" borderId="0" xfId="0" applyFont="1">
      <alignment vertical="center"/>
    </xf>
    <xf numFmtId="0" fontId="17" fillId="0" borderId="11" xfId="0" applyFont="1" applyBorder="1">
      <alignment vertical="center"/>
    </xf>
    <xf numFmtId="0" fontId="17" fillId="0" borderId="5" xfId="0" applyFont="1" applyBorder="1">
      <alignment vertical="center"/>
    </xf>
    <xf numFmtId="0" fontId="2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49" fontId="9" fillId="0" borderId="0" xfId="0" applyNumberFormat="1" applyFont="1">
      <alignment vertical="center"/>
    </xf>
    <xf numFmtId="0" fontId="15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18" fillId="0" borderId="0" xfId="0" applyFont="1">
      <alignment vertical="center"/>
    </xf>
    <xf numFmtId="0" fontId="9" fillId="0" borderId="8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5" xfId="0" applyFont="1" applyBorder="1">
      <alignment vertical="center"/>
    </xf>
    <xf numFmtId="0" fontId="18" fillId="0" borderId="10" xfId="0" applyFont="1" applyBorder="1">
      <alignment vertical="center"/>
    </xf>
    <xf numFmtId="0" fontId="18" fillId="0" borderId="12" xfId="0" applyFont="1" applyBorder="1">
      <alignment vertical="center"/>
    </xf>
    <xf numFmtId="0" fontId="18" fillId="0" borderId="7" xfId="0" applyFont="1" applyBorder="1">
      <alignment vertical="center"/>
    </xf>
    <xf numFmtId="0" fontId="18" fillId="0" borderId="8" xfId="0" applyFont="1" applyBorder="1" applyAlignment="1">
      <alignment horizontal="right" vertical="center"/>
    </xf>
    <xf numFmtId="0" fontId="18" fillId="0" borderId="5" xfId="0" applyFont="1" applyBorder="1" applyAlignment="1">
      <alignment horizontal="right" vertical="center"/>
    </xf>
    <xf numFmtId="0" fontId="18" fillId="0" borderId="6" xfId="0" applyFont="1" applyBorder="1" applyAlignment="1">
      <alignment horizontal="right" vertical="center"/>
    </xf>
    <xf numFmtId="0" fontId="18" fillId="0" borderId="9" xfId="0" applyFont="1" applyBorder="1" applyAlignment="1">
      <alignment horizontal="right" vertical="center"/>
    </xf>
    <xf numFmtId="0" fontId="27" fillId="0" borderId="0" xfId="0" applyFont="1">
      <alignment vertical="center"/>
    </xf>
    <xf numFmtId="0" fontId="5" fillId="0" borderId="12" xfId="0" applyFont="1" applyBorder="1">
      <alignment vertical="center"/>
    </xf>
    <xf numFmtId="0" fontId="5" fillId="0" borderId="11" xfId="0" applyFont="1" applyBorder="1">
      <alignment vertical="center"/>
    </xf>
    <xf numFmtId="0" fontId="18" fillId="0" borderId="9" xfId="0" applyFont="1" applyBorder="1">
      <alignment vertical="center"/>
    </xf>
    <xf numFmtId="0" fontId="18" fillId="0" borderId="6" xfId="0" applyFont="1" applyBorder="1">
      <alignment vertical="center"/>
    </xf>
    <xf numFmtId="0" fontId="12" fillId="0" borderId="0" xfId="0" applyFont="1">
      <alignment vertical="center"/>
    </xf>
    <xf numFmtId="0" fontId="9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0" borderId="12" xfId="0" applyFont="1" applyBorder="1">
      <alignment vertical="center"/>
    </xf>
    <xf numFmtId="0" fontId="13" fillId="0" borderId="12" xfId="0" applyFont="1" applyBorder="1">
      <alignment vertical="center"/>
    </xf>
    <xf numFmtId="0" fontId="2" fillId="0" borderId="9" xfId="0" applyFont="1" applyBorder="1">
      <alignment vertical="center"/>
    </xf>
    <xf numFmtId="0" fontId="18" fillId="0" borderId="8" xfId="0" applyFont="1" applyBorder="1">
      <alignment vertical="center"/>
    </xf>
    <xf numFmtId="0" fontId="18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13" fillId="0" borderId="11" xfId="0" applyFont="1" applyBorder="1">
      <alignment vertical="center"/>
    </xf>
    <xf numFmtId="0" fontId="9" fillId="0" borderId="10" xfId="0" applyFont="1" applyBorder="1">
      <alignment vertical="center"/>
    </xf>
    <xf numFmtId="0" fontId="18" fillId="0" borderId="11" xfId="0" applyFont="1" applyBorder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>
      <alignment vertical="center"/>
    </xf>
    <xf numFmtId="0" fontId="9" fillId="0" borderId="8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13" fillId="0" borderId="0" xfId="0" applyFont="1">
      <alignment vertical="center"/>
    </xf>
    <xf numFmtId="0" fontId="19" fillId="0" borderId="0" xfId="0" applyFont="1">
      <alignment vertical="center"/>
    </xf>
    <xf numFmtId="176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5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176" fontId="7" fillId="0" borderId="0" xfId="0" applyNumberFormat="1" applyFont="1">
      <alignment vertical="center"/>
    </xf>
    <xf numFmtId="0" fontId="9" fillId="0" borderId="0" xfId="0" applyFont="1" applyAlignment="1">
      <alignment horizontal="right" vertical="center"/>
    </xf>
    <xf numFmtId="0" fontId="13" fillId="0" borderId="5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7" xfId="0" applyFont="1" applyBorder="1">
      <alignment vertical="center"/>
    </xf>
    <xf numFmtId="0" fontId="9" fillId="0" borderId="6" xfId="0" applyFont="1" applyBorder="1" applyAlignment="1">
      <alignment horizontal="right" vertical="center"/>
    </xf>
    <xf numFmtId="0" fontId="43" fillId="0" borderId="0" xfId="0" applyFont="1">
      <alignment vertical="center"/>
    </xf>
    <xf numFmtId="0" fontId="30" fillId="0" borderId="9" xfId="0" applyFont="1" applyBorder="1">
      <alignment vertical="center"/>
    </xf>
    <xf numFmtId="0" fontId="27" fillId="0" borderId="9" xfId="0" applyFont="1" applyBorder="1">
      <alignment vertical="center"/>
    </xf>
    <xf numFmtId="177" fontId="27" fillId="0" borderId="0" xfId="0" applyNumberFormat="1" applyFont="1" applyAlignment="1">
      <alignment horizontal="right" vertical="center"/>
    </xf>
    <xf numFmtId="176" fontId="0" fillId="0" borderId="0" xfId="0" applyNumberFormat="1">
      <alignment vertical="center"/>
    </xf>
    <xf numFmtId="0" fontId="30" fillId="0" borderId="9" xfId="0" applyFont="1" applyBorder="1">
      <alignment vertical="center"/>
    </xf>
    <xf numFmtId="0" fontId="39" fillId="0" borderId="9" xfId="0" applyFont="1" applyBorder="1">
      <alignment vertical="center"/>
    </xf>
    <xf numFmtId="0" fontId="39" fillId="0" borderId="10" xfId="0" applyFont="1" applyBorder="1">
      <alignment vertical="center"/>
    </xf>
    <xf numFmtId="0" fontId="39" fillId="0" borderId="6" xfId="0" applyFont="1" applyBorder="1">
      <alignment vertical="center"/>
    </xf>
    <xf numFmtId="0" fontId="39" fillId="0" borderId="7" xfId="0" applyFont="1" applyBorder="1">
      <alignment vertical="center"/>
    </xf>
    <xf numFmtId="56" fontId="9" fillId="0" borderId="8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8" xfId="0" applyFont="1" applyBorder="1">
      <alignment vertical="center"/>
    </xf>
    <xf numFmtId="0" fontId="19" fillId="0" borderId="9" xfId="0" applyFont="1" applyBorder="1">
      <alignment vertical="center"/>
    </xf>
    <xf numFmtId="0" fontId="19" fillId="0" borderId="10" xfId="0" applyFont="1" applyBorder="1">
      <alignment vertical="center"/>
    </xf>
    <xf numFmtId="0" fontId="19" fillId="0" borderId="5" xfId="0" applyFont="1" applyBorder="1">
      <alignment vertical="center"/>
    </xf>
    <xf numFmtId="0" fontId="19" fillId="0" borderId="6" xfId="0" applyFont="1" applyBorder="1">
      <alignment vertical="center"/>
    </xf>
    <xf numFmtId="0" fontId="19" fillId="0" borderId="7" xfId="0" applyFont="1" applyBorder="1">
      <alignment vertical="center"/>
    </xf>
    <xf numFmtId="176" fontId="7" fillId="0" borderId="8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9" fillId="0" borderId="10" xfId="0" applyFont="1" applyBorder="1">
      <alignment vertical="center"/>
    </xf>
    <xf numFmtId="0" fontId="9" fillId="0" borderId="7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3" fillId="0" borderId="9" xfId="0" applyFont="1" applyBorder="1">
      <alignment vertical="center"/>
    </xf>
    <xf numFmtId="0" fontId="28" fillId="0" borderId="9" xfId="0" applyFont="1" applyBorder="1">
      <alignment vertical="center"/>
    </xf>
    <xf numFmtId="0" fontId="28" fillId="0" borderId="10" xfId="0" applyFont="1" applyBorder="1">
      <alignment vertical="center"/>
    </xf>
    <xf numFmtId="0" fontId="28" fillId="0" borderId="6" xfId="0" applyFont="1" applyBorder="1">
      <alignment vertical="center"/>
    </xf>
    <xf numFmtId="0" fontId="28" fillId="0" borderId="7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20" fillId="0" borderId="6" xfId="0" applyFont="1" applyBorder="1">
      <alignment vertical="center"/>
    </xf>
    <xf numFmtId="0" fontId="20" fillId="0" borderId="7" xfId="0" applyFont="1" applyBorder="1">
      <alignment vertical="center"/>
    </xf>
    <xf numFmtId="56" fontId="29" fillId="0" borderId="8" xfId="0" applyNumberFormat="1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9" fillId="0" borderId="8" xfId="0" applyFont="1" applyBorder="1">
      <alignment vertical="center"/>
    </xf>
    <xf numFmtId="0" fontId="30" fillId="0" borderId="10" xfId="0" applyFont="1" applyBorder="1">
      <alignment vertical="center"/>
    </xf>
    <xf numFmtId="0" fontId="30" fillId="0" borderId="5" xfId="0" applyFont="1" applyBorder="1">
      <alignment vertical="center"/>
    </xf>
    <xf numFmtId="0" fontId="30" fillId="0" borderId="6" xfId="0" applyFont="1" applyBorder="1">
      <alignment vertical="center"/>
    </xf>
    <xf numFmtId="0" fontId="30" fillId="0" borderId="7" xfId="0" applyFont="1" applyBorder="1">
      <alignment vertical="center"/>
    </xf>
    <xf numFmtId="176" fontId="7" fillId="0" borderId="9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0" fontId="18" fillId="0" borderId="11" xfId="0" applyFont="1" applyBorder="1">
      <alignment vertical="center"/>
    </xf>
    <xf numFmtId="0" fontId="18" fillId="0" borderId="0" xfId="0" applyFont="1">
      <alignment vertical="center"/>
    </xf>
    <xf numFmtId="0" fontId="18" fillId="0" borderId="12" xfId="0" applyFont="1" applyBorder="1">
      <alignment vertical="center"/>
    </xf>
    <xf numFmtId="176" fontId="27" fillId="0" borderId="11" xfId="0" applyNumberFormat="1" applyFont="1" applyBorder="1" applyAlignment="1">
      <alignment horizontal="right" vertical="center"/>
    </xf>
    <xf numFmtId="176" fontId="27" fillId="0" borderId="0" xfId="0" applyNumberFormat="1" applyFont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0" fontId="18" fillId="0" borderId="7" xfId="0" applyFont="1" applyBorder="1">
      <alignment vertical="center"/>
    </xf>
    <xf numFmtId="0" fontId="19" fillId="0" borderId="11" xfId="0" applyFont="1" applyBorder="1">
      <alignment vertical="center"/>
    </xf>
    <xf numFmtId="0" fontId="19" fillId="0" borderId="0" xfId="0" applyFont="1">
      <alignment vertical="center"/>
    </xf>
    <xf numFmtId="0" fontId="19" fillId="0" borderId="12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56" fontId="9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>
      <alignment vertical="center"/>
    </xf>
    <xf numFmtId="0" fontId="9" fillId="0" borderId="0" xfId="0" applyFont="1">
      <alignment vertical="center"/>
    </xf>
    <xf numFmtId="0" fontId="9" fillId="0" borderId="12" xfId="0" applyFont="1" applyBorder="1">
      <alignment vertical="center"/>
    </xf>
    <xf numFmtId="0" fontId="46" fillId="0" borderId="5" xfId="0" applyFont="1" applyBorder="1" applyAlignment="1">
      <alignment vertical="center" shrinkToFit="1"/>
    </xf>
    <xf numFmtId="0" fontId="38" fillId="0" borderId="6" xfId="0" applyFont="1" applyBorder="1" applyAlignment="1">
      <alignment vertical="center" shrinkToFit="1"/>
    </xf>
    <xf numFmtId="0" fontId="38" fillId="0" borderId="7" xfId="0" applyFont="1" applyBorder="1" applyAlignment="1">
      <alignment vertical="center" shrinkToFit="1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2" xfId="0" applyFont="1" applyBorder="1">
      <alignment vertical="center"/>
    </xf>
    <xf numFmtId="0" fontId="38" fillId="0" borderId="11" xfId="0" applyFont="1" applyBorder="1">
      <alignment vertical="center"/>
    </xf>
    <xf numFmtId="0" fontId="38" fillId="0" borderId="0" xfId="0" applyFont="1">
      <alignment vertical="center"/>
    </xf>
    <xf numFmtId="0" fontId="38" fillId="0" borderId="12" xfId="0" applyFon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8" xfId="0" applyFont="1" applyBorder="1">
      <alignment vertical="center"/>
    </xf>
    <xf numFmtId="176" fontId="27" fillId="0" borderId="9" xfId="0" applyNumberFormat="1" applyFont="1" applyBorder="1" applyAlignment="1">
      <alignment horizontal="right" vertical="center"/>
    </xf>
    <xf numFmtId="0" fontId="13" fillId="0" borderId="11" xfId="0" applyFont="1" applyBorder="1">
      <alignment vertical="center"/>
    </xf>
    <xf numFmtId="0" fontId="12" fillId="0" borderId="0" xfId="0" applyFont="1">
      <alignment vertical="center"/>
    </xf>
    <xf numFmtId="0" fontId="12" fillId="0" borderId="12" xfId="0" applyFont="1" applyBorder="1">
      <alignment vertical="center"/>
    </xf>
    <xf numFmtId="0" fontId="12" fillId="0" borderId="11" xfId="0" applyFont="1" applyBorder="1">
      <alignment vertical="center"/>
    </xf>
    <xf numFmtId="0" fontId="12" fillId="0" borderId="0" xfId="0" applyFont="1" applyAlignment="1">
      <alignment horizontal="right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6" xfId="0" applyFont="1" applyBorder="1">
      <alignment vertical="center"/>
    </xf>
    <xf numFmtId="0" fontId="17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0" fillId="0" borderId="11" xfId="0" applyBorder="1">
      <alignment vertical="center"/>
    </xf>
    <xf numFmtId="0" fontId="0" fillId="0" borderId="0" xfId="0">
      <alignment vertical="center"/>
    </xf>
    <xf numFmtId="0" fontId="0" fillId="0" borderId="12" xfId="0" applyBorder="1">
      <alignment vertical="center"/>
    </xf>
    <xf numFmtId="0" fontId="0" fillId="0" borderId="5" xfId="0" applyBorder="1">
      <alignment vertical="center"/>
    </xf>
    <xf numFmtId="0" fontId="18" fillId="0" borderId="9" xfId="0" applyFont="1" applyBorder="1">
      <alignment vertical="center"/>
    </xf>
    <xf numFmtId="0" fontId="18" fillId="0" borderId="10" xfId="0" applyFont="1" applyBorder="1">
      <alignment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77" fontId="27" fillId="0" borderId="8" xfId="0" applyNumberFormat="1" applyFont="1" applyBorder="1" applyAlignment="1">
      <alignment horizontal="right" vertical="center"/>
    </xf>
    <xf numFmtId="177" fontId="27" fillId="0" borderId="9" xfId="0" applyNumberFormat="1" applyFont="1" applyBorder="1" applyAlignment="1">
      <alignment horizontal="right" vertical="center"/>
    </xf>
    <xf numFmtId="177" fontId="27" fillId="0" borderId="11" xfId="0" applyNumberFormat="1" applyFont="1" applyBorder="1" applyAlignment="1">
      <alignment horizontal="right" vertical="center"/>
    </xf>
    <xf numFmtId="177" fontId="27" fillId="0" borderId="0" xfId="0" applyNumberFormat="1" applyFont="1" applyAlignment="1">
      <alignment horizontal="right" vertical="center"/>
    </xf>
    <xf numFmtId="177" fontId="27" fillId="0" borderId="5" xfId="0" applyNumberFormat="1" applyFont="1" applyBorder="1" applyAlignment="1">
      <alignment horizontal="right" vertical="center"/>
    </xf>
    <xf numFmtId="177" fontId="27" fillId="0" borderId="6" xfId="0" applyNumberFormat="1" applyFont="1" applyBorder="1" applyAlignment="1">
      <alignment horizontal="right" vertical="center"/>
    </xf>
    <xf numFmtId="0" fontId="30" fillId="0" borderId="0" xfId="0" applyFo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6" xfId="0" applyFont="1" applyBorder="1">
      <alignment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>
      <alignment vertical="center"/>
    </xf>
    <xf numFmtId="0" fontId="12" fillId="0" borderId="9" xfId="0" applyFont="1" applyBorder="1">
      <alignment vertical="center"/>
    </xf>
    <xf numFmtId="0" fontId="7" fillId="0" borderId="8" xfId="0" applyFont="1" applyBorder="1" applyAlignment="1">
      <alignment horizontal="right" vertical="center"/>
    </xf>
    <xf numFmtId="176" fontId="27" fillId="0" borderId="8" xfId="0" applyNumberFormat="1" applyFont="1" applyBorder="1" applyAlignment="1">
      <alignment horizontal="right" vertical="center"/>
    </xf>
    <xf numFmtId="0" fontId="12" fillId="0" borderId="10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7" xfId="0" applyFont="1" applyBorder="1">
      <alignment vertical="center"/>
    </xf>
    <xf numFmtId="176" fontId="9" fillId="0" borderId="8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6" fontId="7" fillId="0" borderId="5" xfId="0" applyNumberFormat="1" applyFont="1" applyBorder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>
      <alignment vertical="center"/>
    </xf>
    <xf numFmtId="0" fontId="15" fillId="0" borderId="9" xfId="0" applyFont="1" applyBorder="1">
      <alignment vertical="center"/>
    </xf>
    <xf numFmtId="0" fontId="42" fillId="0" borderId="9" xfId="0" applyFont="1" applyBorder="1">
      <alignment vertical="center"/>
    </xf>
    <xf numFmtId="0" fontId="42" fillId="0" borderId="10" xfId="0" applyFont="1" applyBorder="1">
      <alignment vertical="center"/>
    </xf>
    <xf numFmtId="0" fontId="42" fillId="0" borderId="6" xfId="0" applyFont="1" applyBorder="1">
      <alignment vertical="center"/>
    </xf>
    <xf numFmtId="0" fontId="42" fillId="0" borderId="7" xfId="0" applyFont="1" applyBorder="1">
      <alignment vertical="center"/>
    </xf>
    <xf numFmtId="0" fontId="29" fillId="0" borderId="9" xfId="0" applyFont="1" applyBorder="1">
      <alignment vertical="center"/>
    </xf>
    <xf numFmtId="0" fontId="31" fillId="0" borderId="9" xfId="0" applyFont="1" applyBorder="1">
      <alignment vertical="center"/>
    </xf>
    <xf numFmtId="0" fontId="31" fillId="0" borderId="10" xfId="0" applyFont="1" applyBorder="1">
      <alignment vertical="center"/>
    </xf>
    <xf numFmtId="0" fontId="38" fillId="0" borderId="6" xfId="0" applyFont="1" applyBorder="1">
      <alignment vertical="center"/>
    </xf>
    <xf numFmtId="0" fontId="38" fillId="0" borderId="7" xfId="0" applyFont="1" applyBorder="1">
      <alignment vertical="center"/>
    </xf>
    <xf numFmtId="0" fontId="8" fillId="0" borderId="0" xfId="0" applyFont="1">
      <alignment vertical="center"/>
    </xf>
    <xf numFmtId="0" fontId="8" fillId="0" borderId="12" xfId="0" applyFont="1" applyBorder="1">
      <alignment vertical="center"/>
    </xf>
    <xf numFmtId="0" fontId="20" fillId="0" borderId="9" xfId="0" applyFont="1" applyBorder="1">
      <alignment vertical="center"/>
    </xf>
    <xf numFmtId="0" fontId="20" fillId="0" borderId="10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30" fillId="0" borderId="9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176" fontId="7" fillId="0" borderId="2" xfId="0" applyNumberFormat="1" applyFont="1" applyBorder="1">
      <alignment vertical="center"/>
    </xf>
    <xf numFmtId="176" fontId="7" fillId="0" borderId="3" xfId="0" applyNumberFormat="1" applyFont="1" applyBorder="1">
      <alignment vertical="center"/>
    </xf>
    <xf numFmtId="0" fontId="27" fillId="0" borderId="5" xfId="0" applyFont="1" applyBorder="1" applyAlignment="1">
      <alignment horizontal="right" vertical="center"/>
    </xf>
    <xf numFmtId="0" fontId="27" fillId="0" borderId="6" xfId="0" applyFont="1" applyBorder="1" applyAlignment="1">
      <alignment horizontal="right" vertical="center"/>
    </xf>
    <xf numFmtId="176" fontId="12" fillId="0" borderId="0" xfId="0" applyNumberFormat="1" applyFont="1" applyAlignment="1">
      <alignment horizontal="right" vertical="center"/>
    </xf>
    <xf numFmtId="0" fontId="2" fillId="0" borderId="2" xfId="0" applyFont="1" applyBorder="1">
      <alignment vertical="center"/>
    </xf>
    <xf numFmtId="176" fontId="27" fillId="0" borderId="2" xfId="0" applyNumberFormat="1" applyFont="1" applyBorder="1" applyAlignment="1">
      <alignment horizontal="right" vertical="center" indent="1"/>
    </xf>
    <xf numFmtId="176" fontId="27" fillId="0" borderId="3" xfId="0" applyNumberFormat="1" applyFont="1" applyBorder="1" applyAlignment="1">
      <alignment horizontal="right" vertical="center" indent="1"/>
    </xf>
    <xf numFmtId="176" fontId="27" fillId="0" borderId="4" xfId="0" applyNumberFormat="1" applyFont="1" applyBorder="1" applyAlignment="1">
      <alignment horizontal="right" vertical="center" indent="1"/>
    </xf>
    <xf numFmtId="0" fontId="16" fillId="0" borderId="0" xfId="0" applyFont="1">
      <alignment vertical="center"/>
    </xf>
    <xf numFmtId="0" fontId="44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76" fontId="27" fillId="0" borderId="11" xfId="0" applyNumberFormat="1" applyFont="1" applyBorder="1" applyAlignment="1">
      <alignment horizontal="right" vertical="center" indent="1"/>
    </xf>
    <xf numFmtId="176" fontId="27" fillId="0" borderId="0" xfId="0" applyNumberFormat="1" applyFont="1" applyAlignment="1">
      <alignment horizontal="right" vertical="center" indent="1"/>
    </xf>
    <xf numFmtId="176" fontId="27" fillId="0" borderId="12" xfId="0" applyNumberFormat="1" applyFont="1" applyBorder="1" applyAlignment="1">
      <alignment horizontal="right" vertical="center" indent="1"/>
    </xf>
    <xf numFmtId="176" fontId="27" fillId="0" borderId="5" xfId="0" applyNumberFormat="1" applyFont="1" applyBorder="1" applyAlignment="1">
      <alignment horizontal="right" vertical="center" indent="1"/>
    </xf>
    <xf numFmtId="176" fontId="27" fillId="0" borderId="6" xfId="0" applyNumberFormat="1" applyFont="1" applyBorder="1" applyAlignment="1">
      <alignment horizontal="right" vertical="center" indent="1"/>
    </xf>
    <xf numFmtId="176" fontId="27" fillId="0" borderId="7" xfId="0" applyNumberFormat="1" applyFont="1" applyBorder="1" applyAlignment="1">
      <alignment horizontal="right" vertical="center" indent="1"/>
    </xf>
    <xf numFmtId="176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6" fillId="0" borderId="0" xfId="0" applyFont="1">
      <alignment vertical="center"/>
    </xf>
    <xf numFmtId="0" fontId="36" fillId="0" borderId="12" xfId="0" applyFont="1" applyBorder="1">
      <alignment vertical="center"/>
    </xf>
    <xf numFmtId="0" fontId="9" fillId="0" borderId="11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29" fillId="0" borderId="6" xfId="0" applyFont="1" applyBorder="1">
      <alignment vertical="center"/>
    </xf>
    <xf numFmtId="0" fontId="40" fillId="0" borderId="8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7" fillId="0" borderId="0" xfId="0" applyFont="1">
      <alignment vertical="center"/>
    </xf>
    <xf numFmtId="0" fontId="37" fillId="0" borderId="12" xfId="0" applyFont="1" applyBorder="1">
      <alignment vertical="center"/>
    </xf>
    <xf numFmtId="0" fontId="13" fillId="0" borderId="10" xfId="0" applyFont="1" applyBorder="1">
      <alignment vertical="center"/>
    </xf>
    <xf numFmtId="0" fontId="12" fillId="0" borderId="11" xfId="0" applyFont="1" applyBorder="1" applyAlignment="1">
      <alignment horizontal="left" vertical="center"/>
    </xf>
    <xf numFmtId="0" fontId="29" fillId="0" borderId="0" xfId="0" applyFont="1">
      <alignment vertical="center"/>
    </xf>
    <xf numFmtId="0" fontId="30" fillId="0" borderId="12" xfId="0" applyFont="1" applyBorder="1">
      <alignment vertical="center"/>
    </xf>
    <xf numFmtId="0" fontId="31" fillId="0" borderId="0" xfId="0" applyFont="1">
      <alignment vertical="center"/>
    </xf>
    <xf numFmtId="0" fontId="31" fillId="0" borderId="12" xfId="0" applyFont="1" applyBorder="1">
      <alignment vertical="center"/>
    </xf>
    <xf numFmtId="0" fontId="37" fillId="0" borderId="6" xfId="0" applyFont="1" applyBorder="1">
      <alignment vertical="center"/>
    </xf>
    <xf numFmtId="0" fontId="37" fillId="0" borderId="7" xfId="0" applyFont="1" applyBorder="1">
      <alignment vertical="center"/>
    </xf>
    <xf numFmtId="176" fontId="7" fillId="0" borderId="8" xfId="0" applyNumberFormat="1" applyFont="1" applyBorder="1">
      <alignment vertical="center"/>
    </xf>
    <xf numFmtId="176" fontId="7" fillId="0" borderId="9" xfId="0" applyNumberFormat="1" applyFont="1" applyBorder="1">
      <alignment vertical="center"/>
    </xf>
    <xf numFmtId="0" fontId="13" fillId="0" borderId="9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18" fillId="0" borderId="2" xfId="0" applyFont="1" applyBorder="1">
      <alignment vertical="center"/>
    </xf>
    <xf numFmtId="0" fontId="18" fillId="0" borderId="3" xfId="0" applyFont="1" applyBorder="1">
      <alignment vertical="center"/>
    </xf>
    <xf numFmtId="0" fontId="18" fillId="0" borderId="4" xfId="0" applyFont="1" applyBorder="1">
      <alignment vertical="center"/>
    </xf>
    <xf numFmtId="0" fontId="18" fillId="0" borderId="5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176" fontId="27" fillId="0" borderId="2" xfId="0" applyNumberFormat="1" applyFont="1" applyBorder="1" applyAlignment="1">
      <alignment horizontal="right" vertical="center"/>
    </xf>
    <xf numFmtId="176" fontId="27" fillId="0" borderId="3" xfId="0" applyNumberFormat="1" applyFont="1" applyBorder="1" applyAlignment="1">
      <alignment horizontal="right" vertical="center"/>
    </xf>
    <xf numFmtId="0" fontId="13" fillId="0" borderId="0" xfId="0" applyFont="1">
      <alignment vertical="center"/>
    </xf>
    <xf numFmtId="0" fontId="28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177" fontId="7" fillId="0" borderId="11" xfId="0" applyNumberFormat="1" applyFont="1" applyBorder="1" applyAlignment="1">
      <alignment horizontal="right" vertical="center"/>
    </xf>
    <xf numFmtId="177" fontId="12" fillId="0" borderId="0" xfId="0" applyNumberFormat="1" applyFont="1" applyAlignment="1">
      <alignment horizontal="right" vertical="center"/>
    </xf>
    <xf numFmtId="0" fontId="35" fillId="0" borderId="9" xfId="0" applyFont="1" applyBorder="1">
      <alignment vertical="center"/>
    </xf>
    <xf numFmtId="0" fontId="35" fillId="0" borderId="10" xfId="0" applyFont="1" applyBorder="1">
      <alignment vertical="center"/>
    </xf>
    <xf numFmtId="0" fontId="35" fillId="0" borderId="6" xfId="0" applyFont="1" applyBorder="1">
      <alignment vertical="center"/>
    </xf>
    <xf numFmtId="0" fontId="35" fillId="0" borderId="7" xfId="0" applyFont="1" applyBorder="1">
      <alignment vertical="center"/>
    </xf>
    <xf numFmtId="177" fontId="7" fillId="0" borderId="5" xfId="0" applyNumberFormat="1" applyFont="1" applyBorder="1" applyAlignment="1">
      <alignment horizontal="right" vertical="center"/>
    </xf>
    <xf numFmtId="177" fontId="12" fillId="0" borderId="6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right" vertical="center"/>
    </xf>
    <xf numFmtId="177" fontId="12" fillId="0" borderId="9" xfId="0" applyNumberFormat="1" applyFont="1" applyBorder="1" applyAlignment="1">
      <alignment horizontal="right" vertical="center"/>
    </xf>
    <xf numFmtId="56" fontId="29" fillId="0" borderId="11" xfId="0" applyNumberFormat="1" applyFont="1" applyBorder="1" applyAlignment="1">
      <alignment horizontal="center" vertical="center"/>
    </xf>
    <xf numFmtId="0" fontId="35" fillId="0" borderId="0" xfId="0" applyFont="1">
      <alignment vertical="center"/>
    </xf>
    <xf numFmtId="0" fontId="35" fillId="0" borderId="12" xfId="0" applyFont="1" applyBorder="1">
      <alignment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32" fillId="0" borderId="6" xfId="0" applyFont="1" applyBorder="1">
      <alignment vertical="center"/>
    </xf>
    <xf numFmtId="0" fontId="33" fillId="0" borderId="6" xfId="0" applyFont="1" applyBorder="1">
      <alignment vertical="center"/>
    </xf>
    <xf numFmtId="0" fontId="33" fillId="0" borderId="7" xfId="0" applyFont="1" applyBorder="1">
      <alignment vertical="center"/>
    </xf>
    <xf numFmtId="0" fontId="9" fillId="0" borderId="13" xfId="0" applyFont="1" applyBorder="1">
      <alignment vertical="center"/>
    </xf>
    <xf numFmtId="176" fontId="14" fillId="0" borderId="8" xfId="0" applyNumberFormat="1" applyFont="1" applyBorder="1" applyAlignment="1">
      <alignment horizontal="right" vertical="center"/>
    </xf>
    <xf numFmtId="0" fontId="34" fillId="0" borderId="9" xfId="0" applyFont="1" applyBorder="1" applyAlignment="1">
      <alignment horizontal="right" vertical="center"/>
    </xf>
    <xf numFmtId="176" fontId="27" fillId="0" borderId="6" xfId="0" applyNumberFormat="1" applyFont="1" applyBorder="1" applyAlignment="1">
      <alignment horizontal="right" vertical="center"/>
    </xf>
    <xf numFmtId="177" fontId="7" fillId="0" borderId="9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6" xfId="0" applyNumberFormat="1" applyFont="1" applyBorder="1" applyAlignment="1">
      <alignment horizontal="right" vertical="center"/>
    </xf>
    <xf numFmtId="0" fontId="27" fillId="0" borderId="6" xfId="0" applyFont="1" applyBorder="1">
      <alignment vertical="center"/>
    </xf>
    <xf numFmtId="0" fontId="10" fillId="0" borderId="6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N316"/>
  <sheetViews>
    <sheetView tabSelected="1" view="pageBreakPreview" topLeftCell="A226" zoomScaleNormal="100" zoomScaleSheetLayoutView="100" workbookViewId="0">
      <selection activeCell="A201" sqref="A201:XFD201"/>
    </sheetView>
  </sheetViews>
  <sheetFormatPr defaultRowHeight="13.5" x14ac:dyDescent="0.15"/>
  <cols>
    <col min="1" max="1" width="3.25" customWidth="1"/>
    <col min="2" max="2" width="3.375" customWidth="1"/>
    <col min="3" max="8" width="3.625" customWidth="1"/>
    <col min="9" max="9" width="4.125" customWidth="1"/>
    <col min="10" max="11" width="3.625" customWidth="1"/>
    <col min="12" max="13" width="4.25" customWidth="1"/>
    <col min="14" max="18" width="3.625" customWidth="1"/>
    <col min="19" max="19" width="5" customWidth="1"/>
    <col min="20" max="22" width="3.625" customWidth="1"/>
    <col min="23" max="23" width="2.25" customWidth="1"/>
    <col min="24" max="26" width="3.625" customWidth="1"/>
    <col min="27" max="27" width="23.375" customWidth="1"/>
    <col min="28" max="38" width="3.625" customWidth="1"/>
  </cols>
  <sheetData>
    <row r="1" spans="1:25" ht="17.25" customHeight="1" x14ac:dyDescent="0.15">
      <c r="A1" s="271"/>
      <c r="B1" s="272"/>
      <c r="C1" s="272"/>
      <c r="D1" s="272"/>
      <c r="E1" s="272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2"/>
    </row>
    <row r="2" spans="1:25" ht="22.5" x14ac:dyDescent="0.15">
      <c r="A2" s="273" t="s">
        <v>151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"/>
    </row>
    <row r="3" spans="1:25" ht="13.5" customHeight="1" x14ac:dyDescent="0.1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152"/>
      <c r="S3" s="152"/>
      <c r="T3" s="152"/>
      <c r="U3" s="152"/>
      <c r="V3" s="152"/>
      <c r="W3" s="152"/>
      <c r="X3" s="152"/>
      <c r="Y3" s="2"/>
    </row>
    <row r="4" spans="1:25" ht="15" x14ac:dyDescent="0.15">
      <c r="A4" s="18" t="s">
        <v>0</v>
      </c>
      <c r="B4" s="18" t="s">
        <v>1</v>
      </c>
      <c r="C4" s="1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2"/>
    </row>
    <row r="5" spans="1:25" ht="6" customHeight="1" x14ac:dyDescent="0.15">
      <c r="A5" s="23"/>
      <c r="B5" s="23"/>
      <c r="C5" s="23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2"/>
    </row>
    <row r="6" spans="1:25" ht="14.25" x14ac:dyDescent="0.15">
      <c r="A6" s="17"/>
      <c r="B6" s="17"/>
      <c r="C6" s="155" t="s">
        <v>2</v>
      </c>
      <c r="D6" s="155"/>
      <c r="E6" s="155"/>
      <c r="F6" s="155"/>
      <c r="G6" s="155"/>
      <c r="H6" s="155" t="s">
        <v>152</v>
      </c>
      <c r="I6" s="155"/>
      <c r="J6" s="155"/>
      <c r="K6" s="155"/>
      <c r="L6" s="155"/>
      <c r="M6" s="196"/>
      <c r="N6" s="196"/>
      <c r="O6" s="196"/>
      <c r="P6" s="196"/>
      <c r="Q6" s="17"/>
      <c r="R6" s="24"/>
      <c r="S6" s="24"/>
      <c r="T6" s="24"/>
      <c r="U6" s="24"/>
      <c r="V6" s="17"/>
      <c r="W6" s="17"/>
      <c r="X6" s="17"/>
      <c r="Y6" s="2"/>
    </row>
    <row r="7" spans="1:25" ht="14.25" x14ac:dyDescent="0.15">
      <c r="A7" s="17"/>
      <c r="B7" s="17"/>
      <c r="C7" s="155" t="s">
        <v>57</v>
      </c>
      <c r="D7" s="155"/>
      <c r="E7" s="155"/>
      <c r="F7" s="155"/>
      <c r="G7" s="155"/>
      <c r="H7" s="155" t="s">
        <v>153</v>
      </c>
      <c r="I7" s="196"/>
      <c r="J7" s="196"/>
      <c r="K7" s="196"/>
      <c r="L7" s="196"/>
      <c r="M7" s="44"/>
      <c r="N7" s="17"/>
      <c r="O7" s="24"/>
      <c r="P7" s="24"/>
      <c r="Q7" s="17"/>
      <c r="R7" s="24"/>
      <c r="S7" s="24"/>
      <c r="T7" s="24"/>
      <c r="U7" s="24"/>
      <c r="V7" s="17"/>
      <c r="W7" s="17"/>
      <c r="X7" s="17"/>
      <c r="Y7" s="2"/>
    </row>
    <row r="8" spans="1:25" ht="14.25" x14ac:dyDescent="0.15">
      <c r="A8" s="17"/>
      <c r="B8" s="17"/>
      <c r="C8" s="155" t="s">
        <v>57</v>
      </c>
      <c r="D8" s="155"/>
      <c r="E8" s="155"/>
      <c r="F8" s="155"/>
      <c r="G8" s="155"/>
      <c r="H8" s="155" t="s">
        <v>253</v>
      </c>
      <c r="I8" s="155"/>
      <c r="J8" s="155"/>
      <c r="K8" s="155"/>
      <c r="L8" s="155"/>
      <c r="M8" s="19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2"/>
    </row>
    <row r="9" spans="1:25" ht="6.75" customHeight="1" x14ac:dyDescent="0.1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2"/>
    </row>
    <row r="10" spans="1:25" ht="14.25" x14ac:dyDescent="0.15">
      <c r="A10" s="17"/>
      <c r="B10" s="17"/>
      <c r="C10" s="155" t="s">
        <v>101</v>
      </c>
      <c r="D10" s="155"/>
      <c r="E10" s="155"/>
      <c r="F10" s="155"/>
      <c r="G10" s="155"/>
      <c r="H10" s="155" t="s">
        <v>154</v>
      </c>
      <c r="I10" s="155"/>
      <c r="J10" s="155"/>
      <c r="K10" s="155"/>
      <c r="L10" s="155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2"/>
    </row>
    <row r="11" spans="1:25" ht="8.25" customHeight="1" x14ac:dyDescent="0.1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2"/>
    </row>
    <row r="12" spans="1:25" ht="14.25" x14ac:dyDescent="0.15">
      <c r="A12" s="17"/>
      <c r="B12" s="17"/>
      <c r="C12" s="155" t="s">
        <v>109</v>
      </c>
      <c r="D12" s="155"/>
      <c r="E12" s="155"/>
      <c r="F12" s="155"/>
      <c r="G12" s="155"/>
      <c r="H12" s="155" t="s">
        <v>155</v>
      </c>
      <c r="I12" s="155"/>
      <c r="J12" s="155"/>
      <c r="K12" s="155"/>
      <c r="L12" s="155"/>
      <c r="M12" s="196"/>
      <c r="N12" s="196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2"/>
    </row>
    <row r="13" spans="1:25" ht="8.25" customHeight="1" x14ac:dyDescent="0.1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2"/>
    </row>
    <row r="14" spans="1:25" ht="8.25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2"/>
    </row>
    <row r="15" spans="1:25" ht="18" customHeight="1" x14ac:dyDescent="0.15">
      <c r="A15" s="18" t="s">
        <v>28</v>
      </c>
      <c r="B15" s="18" t="s">
        <v>3</v>
      </c>
      <c r="C15" s="18"/>
      <c r="D15" s="18"/>
      <c r="E15" s="25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2"/>
    </row>
    <row r="16" spans="1:25" ht="6.75" customHeight="1" x14ac:dyDescent="0.15">
      <c r="A16" s="18"/>
      <c r="B16" s="18"/>
      <c r="C16" s="18"/>
      <c r="D16" s="18"/>
      <c r="E16" s="25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2"/>
    </row>
    <row r="17" spans="1:27" ht="14.25" customHeight="1" x14ac:dyDescent="0.15">
      <c r="A17" s="23"/>
      <c r="B17" s="155" t="s">
        <v>256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7"/>
      <c r="Y17" s="2"/>
    </row>
    <row r="18" spans="1:27" ht="9.75" customHeight="1" x14ac:dyDescent="0.15">
      <c r="A18" s="23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7"/>
      <c r="Y18" s="2"/>
    </row>
    <row r="19" spans="1:27" ht="14.25" customHeight="1" x14ac:dyDescent="0.15">
      <c r="A19" s="23"/>
      <c r="B19" s="155" t="s">
        <v>281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7"/>
      <c r="Y19" s="2"/>
    </row>
    <row r="20" spans="1:27" ht="4.5" customHeight="1" x14ac:dyDescent="0.15">
      <c r="A20" s="17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7"/>
      <c r="Y20" s="2"/>
    </row>
    <row r="21" spans="1:27" ht="14.25" x14ac:dyDescent="0.15">
      <c r="A21" s="17"/>
      <c r="B21" s="155" t="s">
        <v>137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7"/>
      <c r="Y21" s="2"/>
    </row>
    <row r="22" spans="1:27" ht="6.75" customHeight="1" x14ac:dyDescent="0.15">
      <c r="A22" s="17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7"/>
      <c r="Y22" s="2"/>
    </row>
    <row r="23" spans="1:27" ht="14.25" x14ac:dyDescent="0.15">
      <c r="A23" s="17"/>
      <c r="B23" s="155" t="s">
        <v>156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7"/>
      <c r="Y23" s="2"/>
    </row>
    <row r="24" spans="1:27" ht="7.5" customHeight="1" x14ac:dyDescent="0.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2"/>
    </row>
    <row r="25" spans="1:27" ht="15" x14ac:dyDescent="0.15">
      <c r="A25" s="18" t="s">
        <v>4</v>
      </c>
      <c r="B25" s="26" t="s">
        <v>5</v>
      </c>
      <c r="C25" s="26"/>
      <c r="D25" s="27"/>
      <c r="E25" s="28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2"/>
    </row>
    <row r="26" spans="1:27" ht="15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50" t="s">
        <v>257</v>
      </c>
      <c r="S26" s="174"/>
      <c r="T26" s="174"/>
      <c r="U26" s="174"/>
      <c r="V26" s="174"/>
      <c r="W26" s="174"/>
      <c r="X26" s="174"/>
      <c r="Y26" s="2"/>
      <c r="AA26" s="17"/>
    </row>
    <row r="27" spans="1:27" ht="14.25" x14ac:dyDescent="0.15">
      <c r="A27" s="2"/>
      <c r="B27" s="164" t="s">
        <v>25</v>
      </c>
      <c r="C27" s="165"/>
      <c r="D27" s="165"/>
      <c r="E27" s="165"/>
      <c r="F27" s="165"/>
      <c r="G27" s="165"/>
      <c r="H27" s="166"/>
      <c r="I27" s="275" t="s">
        <v>277</v>
      </c>
      <c r="J27" s="276"/>
      <c r="K27" s="276"/>
      <c r="L27" s="276"/>
      <c r="M27" s="276"/>
      <c r="N27" s="276"/>
      <c r="O27" s="276"/>
      <c r="P27" s="276"/>
      <c r="Q27" s="275" t="s">
        <v>157</v>
      </c>
      <c r="R27" s="276"/>
      <c r="S27" s="276"/>
      <c r="T27" s="276"/>
      <c r="U27" s="276"/>
      <c r="V27" s="276"/>
      <c r="W27" s="276"/>
      <c r="X27" s="277"/>
      <c r="Y27" s="2"/>
    </row>
    <row r="28" spans="1:27" ht="14.25" x14ac:dyDescent="0.15">
      <c r="A28" s="2"/>
      <c r="B28" s="176"/>
      <c r="C28" s="177"/>
      <c r="D28" s="177"/>
      <c r="E28" s="177"/>
      <c r="F28" s="177"/>
      <c r="G28" s="177"/>
      <c r="H28" s="178"/>
      <c r="I28" s="211" t="s">
        <v>62</v>
      </c>
      <c r="J28" s="212"/>
      <c r="K28" s="212"/>
      <c r="L28" s="213"/>
      <c r="M28" s="211" t="s">
        <v>63</v>
      </c>
      <c r="N28" s="209"/>
      <c r="O28" s="209"/>
      <c r="P28" s="210"/>
      <c r="Q28" s="211" t="s">
        <v>62</v>
      </c>
      <c r="R28" s="212"/>
      <c r="S28" s="212"/>
      <c r="T28" s="213"/>
      <c r="U28" s="211" t="s">
        <v>63</v>
      </c>
      <c r="V28" s="209"/>
      <c r="W28" s="209"/>
      <c r="X28" s="210"/>
      <c r="Y28" s="2"/>
    </row>
    <row r="29" spans="1:27" ht="17.100000000000001" customHeight="1" x14ac:dyDescent="0.15">
      <c r="A29" s="2"/>
      <c r="B29" s="267" t="s">
        <v>6</v>
      </c>
      <c r="C29" s="258"/>
      <c r="D29" s="258"/>
      <c r="E29" s="258"/>
      <c r="F29" s="258"/>
      <c r="G29" s="258"/>
      <c r="H29" s="259"/>
      <c r="I29" s="268">
        <v>60</v>
      </c>
      <c r="J29" s="269"/>
      <c r="K29" s="269"/>
      <c r="L29" s="270"/>
      <c r="M29" s="268">
        <f>SUM(I29*20000)/1000</f>
        <v>1200</v>
      </c>
      <c r="N29" s="269"/>
      <c r="O29" s="269"/>
      <c r="P29" s="270"/>
      <c r="Q29" s="268">
        <v>78</v>
      </c>
      <c r="R29" s="269"/>
      <c r="S29" s="269"/>
      <c r="T29" s="270"/>
      <c r="U29" s="268">
        <f>SUM(Q29*20000)/1000</f>
        <v>1560</v>
      </c>
      <c r="V29" s="269"/>
      <c r="W29" s="269"/>
      <c r="X29" s="270"/>
      <c r="Y29" s="2"/>
    </row>
    <row r="30" spans="1:27" ht="17.100000000000001" customHeight="1" x14ac:dyDescent="0.15">
      <c r="A30" s="2"/>
      <c r="B30" s="185" t="s">
        <v>111</v>
      </c>
      <c r="C30" s="186"/>
      <c r="D30" s="186"/>
      <c r="E30" s="186"/>
      <c r="F30" s="186"/>
      <c r="G30" s="186"/>
      <c r="H30" s="187"/>
      <c r="I30" s="268">
        <v>90</v>
      </c>
      <c r="J30" s="269"/>
      <c r="K30" s="269"/>
      <c r="L30" s="270"/>
      <c r="M30" s="268">
        <f>SUM(I30*10000)/1000</f>
        <v>900</v>
      </c>
      <c r="N30" s="269"/>
      <c r="O30" s="269"/>
      <c r="P30" s="270"/>
      <c r="Q30" s="268">
        <v>112</v>
      </c>
      <c r="R30" s="269"/>
      <c r="S30" s="269"/>
      <c r="T30" s="270"/>
      <c r="U30" s="268">
        <f>SUM(Q30*10000)/1000</f>
        <v>1120</v>
      </c>
      <c r="V30" s="269"/>
      <c r="W30" s="269"/>
      <c r="X30" s="270"/>
      <c r="Y30" s="2"/>
    </row>
    <row r="31" spans="1:27" ht="17.100000000000001" customHeight="1" x14ac:dyDescent="0.15">
      <c r="A31" s="2"/>
      <c r="B31" s="267" t="s">
        <v>110</v>
      </c>
      <c r="C31" s="258"/>
      <c r="D31" s="258"/>
      <c r="E31" s="258"/>
      <c r="F31" s="258"/>
      <c r="G31" s="258"/>
      <c r="H31" s="259"/>
      <c r="I31" s="278">
        <v>25</v>
      </c>
      <c r="J31" s="279"/>
      <c r="K31" s="279"/>
      <c r="L31" s="280"/>
      <c r="M31" s="281">
        <f>SUM(I31*15000)/1000</f>
        <v>375</v>
      </c>
      <c r="N31" s="282"/>
      <c r="O31" s="282"/>
      <c r="P31" s="283"/>
      <c r="Q31" s="278">
        <v>13</v>
      </c>
      <c r="R31" s="279"/>
      <c r="S31" s="279"/>
      <c r="T31" s="280"/>
      <c r="U31" s="281">
        <f>SUM(Q31*1500)/100</f>
        <v>195</v>
      </c>
      <c r="V31" s="282"/>
      <c r="W31" s="282"/>
      <c r="X31" s="283"/>
      <c r="Y31" s="2"/>
    </row>
    <row r="32" spans="1:27" ht="17.100000000000001" customHeight="1" x14ac:dyDescent="0.15">
      <c r="A32" s="2"/>
      <c r="B32" s="267" t="s">
        <v>7</v>
      </c>
      <c r="C32" s="258"/>
      <c r="D32" s="258"/>
      <c r="E32" s="258"/>
      <c r="F32" s="258"/>
      <c r="G32" s="258"/>
      <c r="H32" s="259"/>
      <c r="I32" s="268">
        <v>217</v>
      </c>
      <c r="J32" s="269"/>
      <c r="K32" s="269"/>
      <c r="L32" s="270"/>
      <c r="M32" s="268">
        <f>SUM(I32*10000)/1000</f>
        <v>2170</v>
      </c>
      <c r="N32" s="269"/>
      <c r="O32" s="269"/>
      <c r="P32" s="270"/>
      <c r="Q32" s="268">
        <v>121</v>
      </c>
      <c r="R32" s="269"/>
      <c r="S32" s="269"/>
      <c r="T32" s="270"/>
      <c r="U32" s="268">
        <f>SUM(Q32*10000)/1000</f>
        <v>1210</v>
      </c>
      <c r="V32" s="269"/>
      <c r="W32" s="269"/>
      <c r="X32" s="270"/>
      <c r="Y32" s="2"/>
    </row>
    <row r="33" spans="1:25" ht="17.100000000000001" customHeight="1" x14ac:dyDescent="0.15">
      <c r="A33" s="2"/>
      <c r="B33" s="185" t="s">
        <v>8</v>
      </c>
      <c r="C33" s="186"/>
      <c r="D33" s="186"/>
      <c r="E33" s="186"/>
      <c r="F33" s="186"/>
      <c r="G33" s="186"/>
      <c r="H33" s="187"/>
      <c r="I33" s="278">
        <v>205</v>
      </c>
      <c r="J33" s="279"/>
      <c r="K33" s="279"/>
      <c r="L33" s="280"/>
      <c r="M33" s="268">
        <f>SUM(I33*5000)/1000</f>
        <v>1025</v>
      </c>
      <c r="N33" s="269"/>
      <c r="O33" s="269"/>
      <c r="P33" s="270"/>
      <c r="Q33" s="278">
        <v>226</v>
      </c>
      <c r="R33" s="279"/>
      <c r="S33" s="279"/>
      <c r="T33" s="280"/>
      <c r="U33" s="268">
        <f>SUM(Q33*5000)/1000</f>
        <v>1130</v>
      </c>
      <c r="V33" s="269"/>
      <c r="W33" s="269"/>
      <c r="X33" s="270"/>
      <c r="Y33" s="2"/>
    </row>
    <row r="34" spans="1:25" ht="17.100000000000001" customHeight="1" x14ac:dyDescent="0.15">
      <c r="A34" s="2"/>
      <c r="B34" s="267" t="s">
        <v>9</v>
      </c>
      <c r="C34" s="258"/>
      <c r="D34" s="258"/>
      <c r="E34" s="258"/>
      <c r="F34" s="258"/>
      <c r="G34" s="258"/>
      <c r="H34" s="259"/>
      <c r="I34" s="268">
        <v>94</v>
      </c>
      <c r="J34" s="269"/>
      <c r="K34" s="269"/>
      <c r="L34" s="270"/>
      <c r="M34" s="268">
        <f>SUM(I34*10000)/1000</f>
        <v>940</v>
      </c>
      <c r="N34" s="269"/>
      <c r="O34" s="269"/>
      <c r="P34" s="270"/>
      <c r="Q34" s="268">
        <v>86</v>
      </c>
      <c r="R34" s="269"/>
      <c r="S34" s="269"/>
      <c r="T34" s="270"/>
      <c r="U34" s="268">
        <f>SUM(Q34*10000)/1000</f>
        <v>860</v>
      </c>
      <c r="V34" s="269"/>
      <c r="W34" s="269"/>
      <c r="X34" s="270"/>
      <c r="Y34" s="2"/>
    </row>
    <row r="35" spans="1:25" ht="17.100000000000001" customHeight="1" x14ac:dyDescent="0.15">
      <c r="A35" s="2"/>
      <c r="B35" s="185" t="s">
        <v>10</v>
      </c>
      <c r="C35" s="186"/>
      <c r="D35" s="186"/>
      <c r="E35" s="186"/>
      <c r="F35" s="186"/>
      <c r="G35" s="186"/>
      <c r="H35" s="187"/>
      <c r="I35" s="278">
        <v>80</v>
      </c>
      <c r="J35" s="279"/>
      <c r="K35" s="279"/>
      <c r="L35" s="280"/>
      <c r="M35" s="268">
        <f>SUM(I35*10000)/1000</f>
        <v>800</v>
      </c>
      <c r="N35" s="269"/>
      <c r="O35" s="269"/>
      <c r="P35" s="270"/>
      <c r="Q35" s="278">
        <v>72</v>
      </c>
      <c r="R35" s="279"/>
      <c r="S35" s="279"/>
      <c r="T35" s="280"/>
      <c r="U35" s="268">
        <f>SUM(Q35*10000)/1000</f>
        <v>720</v>
      </c>
      <c r="V35" s="269"/>
      <c r="W35" s="269"/>
      <c r="X35" s="270"/>
      <c r="Y35" s="2"/>
    </row>
    <row r="36" spans="1:25" ht="17.100000000000001" customHeight="1" x14ac:dyDescent="0.15">
      <c r="A36" s="2"/>
      <c r="B36" s="267" t="s">
        <v>11</v>
      </c>
      <c r="C36" s="258"/>
      <c r="D36" s="258"/>
      <c r="E36" s="258"/>
      <c r="F36" s="258"/>
      <c r="G36" s="258"/>
      <c r="H36" s="259"/>
      <c r="I36" s="268">
        <v>174</v>
      </c>
      <c r="J36" s="269"/>
      <c r="K36" s="269"/>
      <c r="L36" s="270"/>
      <c r="M36" s="268">
        <f>SUM(I36*5500)/1000</f>
        <v>957</v>
      </c>
      <c r="N36" s="269"/>
      <c r="O36" s="269"/>
      <c r="P36" s="270"/>
      <c r="Q36" s="268">
        <v>131</v>
      </c>
      <c r="R36" s="269"/>
      <c r="S36" s="269"/>
      <c r="T36" s="270"/>
      <c r="U36" s="268">
        <v>720</v>
      </c>
      <c r="V36" s="269"/>
      <c r="W36" s="269"/>
      <c r="X36" s="270"/>
      <c r="Y36" s="2"/>
    </row>
    <row r="37" spans="1:25" ht="17.100000000000001" customHeight="1" x14ac:dyDescent="0.15">
      <c r="A37" s="2"/>
      <c r="B37" s="185" t="s">
        <v>12</v>
      </c>
      <c r="C37" s="186"/>
      <c r="D37" s="186"/>
      <c r="E37" s="186"/>
      <c r="F37" s="186"/>
      <c r="G37" s="186"/>
      <c r="H37" s="187"/>
      <c r="I37" s="278">
        <v>140</v>
      </c>
      <c r="J37" s="279"/>
      <c r="K37" s="279"/>
      <c r="L37" s="280"/>
      <c r="M37" s="268">
        <f>SUM(I37*10000)/1000</f>
        <v>1400</v>
      </c>
      <c r="N37" s="269"/>
      <c r="O37" s="269"/>
      <c r="P37" s="270"/>
      <c r="Q37" s="278">
        <v>155</v>
      </c>
      <c r="R37" s="279"/>
      <c r="S37" s="279"/>
      <c r="T37" s="280"/>
      <c r="U37" s="268">
        <f>SUM(Q37*10000)/1000</f>
        <v>1550</v>
      </c>
      <c r="V37" s="269"/>
      <c r="W37" s="269"/>
      <c r="X37" s="270"/>
      <c r="Y37" s="2"/>
    </row>
    <row r="38" spans="1:25" ht="17.100000000000001" customHeight="1" x14ac:dyDescent="0.15">
      <c r="A38" s="2"/>
      <c r="B38" s="267" t="s">
        <v>13</v>
      </c>
      <c r="C38" s="258"/>
      <c r="D38" s="258"/>
      <c r="E38" s="258"/>
      <c r="F38" s="258"/>
      <c r="G38" s="258"/>
      <c r="H38" s="259"/>
      <c r="I38" s="268">
        <v>82</v>
      </c>
      <c r="J38" s="269"/>
      <c r="K38" s="269"/>
      <c r="L38" s="270"/>
      <c r="M38" s="268">
        <f>SUM(I38*10000)/1000</f>
        <v>820</v>
      </c>
      <c r="N38" s="269"/>
      <c r="O38" s="269"/>
      <c r="P38" s="270"/>
      <c r="Q38" s="268">
        <v>70</v>
      </c>
      <c r="R38" s="269"/>
      <c r="S38" s="269"/>
      <c r="T38" s="270"/>
      <c r="U38" s="268">
        <f>SUM(Q38*10000)/1000</f>
        <v>700</v>
      </c>
      <c r="V38" s="269"/>
      <c r="W38" s="269"/>
      <c r="X38" s="270"/>
      <c r="Y38" s="2"/>
    </row>
    <row r="39" spans="1:25" ht="17.100000000000001" customHeight="1" x14ac:dyDescent="0.15">
      <c r="A39" s="2"/>
      <c r="B39" s="185" t="s">
        <v>275</v>
      </c>
      <c r="C39" s="186"/>
      <c r="D39" s="186"/>
      <c r="E39" s="186"/>
      <c r="F39" s="186"/>
      <c r="G39" s="186"/>
      <c r="H39" s="187"/>
      <c r="I39" s="278">
        <v>18</v>
      </c>
      <c r="J39" s="279"/>
      <c r="K39" s="279"/>
      <c r="L39" s="280"/>
      <c r="M39" s="268">
        <f>SUM(I39*10000)/1000</f>
        <v>180</v>
      </c>
      <c r="N39" s="269"/>
      <c r="O39" s="269"/>
      <c r="P39" s="270"/>
      <c r="Q39" s="278">
        <v>22</v>
      </c>
      <c r="R39" s="279"/>
      <c r="S39" s="279"/>
      <c r="T39" s="280"/>
      <c r="U39" s="268">
        <f>SUM(Q39*10000)/1000</f>
        <v>220</v>
      </c>
      <c r="V39" s="269"/>
      <c r="W39" s="269"/>
      <c r="X39" s="270"/>
      <c r="Y39" s="2"/>
    </row>
    <row r="40" spans="1:25" ht="17.100000000000001" customHeight="1" x14ac:dyDescent="0.15">
      <c r="A40" s="2"/>
      <c r="B40" s="267" t="s">
        <v>14</v>
      </c>
      <c r="C40" s="258"/>
      <c r="D40" s="258"/>
      <c r="E40" s="258"/>
      <c r="F40" s="258"/>
      <c r="G40" s="258"/>
      <c r="H40" s="259"/>
      <c r="I40" s="268">
        <v>43</v>
      </c>
      <c r="J40" s="269"/>
      <c r="K40" s="269"/>
      <c r="L40" s="270"/>
      <c r="M40" s="268">
        <f>SUM(I40*5000)/1000</f>
        <v>215</v>
      </c>
      <c r="N40" s="269"/>
      <c r="O40" s="269"/>
      <c r="P40" s="270"/>
      <c r="Q40" s="268">
        <v>42</v>
      </c>
      <c r="R40" s="269"/>
      <c r="S40" s="269"/>
      <c r="T40" s="270"/>
      <c r="U40" s="268">
        <f>SUM(Q40*5000)/1000</f>
        <v>210</v>
      </c>
      <c r="V40" s="269"/>
      <c r="W40" s="269"/>
      <c r="X40" s="270"/>
      <c r="Y40" s="2"/>
    </row>
    <row r="41" spans="1:25" ht="17.100000000000001" customHeight="1" x14ac:dyDescent="0.15">
      <c r="A41" s="2"/>
      <c r="B41" s="185" t="s">
        <v>15</v>
      </c>
      <c r="C41" s="186"/>
      <c r="D41" s="186"/>
      <c r="E41" s="186"/>
      <c r="F41" s="186"/>
      <c r="G41" s="186"/>
      <c r="H41" s="187"/>
      <c r="I41" s="278">
        <v>98</v>
      </c>
      <c r="J41" s="279"/>
      <c r="K41" s="279"/>
      <c r="L41" s="280"/>
      <c r="M41" s="268">
        <f>SUM(I41*5000)/1000</f>
        <v>490</v>
      </c>
      <c r="N41" s="269"/>
      <c r="O41" s="269"/>
      <c r="P41" s="270"/>
      <c r="Q41" s="278">
        <v>105</v>
      </c>
      <c r="R41" s="279"/>
      <c r="S41" s="279"/>
      <c r="T41" s="280"/>
      <c r="U41" s="268">
        <f>SUM(Q41*5000)/1000</f>
        <v>525</v>
      </c>
      <c r="V41" s="269"/>
      <c r="W41" s="269"/>
      <c r="X41" s="270"/>
      <c r="Y41" s="2"/>
    </row>
    <row r="42" spans="1:25" ht="17.100000000000001" customHeight="1" x14ac:dyDescent="0.15">
      <c r="A42" s="2"/>
      <c r="B42" s="267" t="s">
        <v>16</v>
      </c>
      <c r="C42" s="258"/>
      <c r="D42" s="258"/>
      <c r="E42" s="258"/>
      <c r="F42" s="258"/>
      <c r="G42" s="258"/>
      <c r="H42" s="259"/>
      <c r="I42" s="268">
        <v>69</v>
      </c>
      <c r="J42" s="269"/>
      <c r="K42" s="269"/>
      <c r="L42" s="270"/>
      <c r="M42" s="268">
        <f>SUM(I42*5000)/1000</f>
        <v>345</v>
      </c>
      <c r="N42" s="269"/>
      <c r="O42" s="269"/>
      <c r="P42" s="270"/>
      <c r="Q42" s="268">
        <v>91</v>
      </c>
      <c r="R42" s="269"/>
      <c r="S42" s="269"/>
      <c r="T42" s="270"/>
      <c r="U42" s="268">
        <f>SUM(Q42*5000)/1000</f>
        <v>455</v>
      </c>
      <c r="V42" s="269"/>
      <c r="W42" s="269"/>
      <c r="X42" s="270"/>
      <c r="Y42" s="2"/>
    </row>
    <row r="43" spans="1:25" ht="17.100000000000001" customHeight="1" x14ac:dyDescent="0.15">
      <c r="A43" s="2"/>
      <c r="B43" s="185" t="s">
        <v>17</v>
      </c>
      <c r="C43" s="186"/>
      <c r="D43" s="186"/>
      <c r="E43" s="186"/>
      <c r="F43" s="186"/>
      <c r="G43" s="186"/>
      <c r="H43" s="187"/>
      <c r="I43" s="278">
        <v>63</v>
      </c>
      <c r="J43" s="279"/>
      <c r="K43" s="279"/>
      <c r="L43" s="280"/>
      <c r="M43" s="268">
        <f>SUM(I43*10000)/1000</f>
        <v>630</v>
      </c>
      <c r="N43" s="269"/>
      <c r="O43" s="269"/>
      <c r="P43" s="270"/>
      <c r="Q43" s="278">
        <v>36</v>
      </c>
      <c r="R43" s="279"/>
      <c r="S43" s="279"/>
      <c r="T43" s="280"/>
      <c r="U43" s="268">
        <f>SUM(Q43*10000)/1000</f>
        <v>360</v>
      </c>
      <c r="V43" s="269"/>
      <c r="W43" s="269"/>
      <c r="X43" s="270"/>
      <c r="Y43" s="2"/>
    </row>
    <row r="44" spans="1:25" ht="17.100000000000001" customHeight="1" x14ac:dyDescent="0.15">
      <c r="A44" s="2"/>
      <c r="B44" s="267" t="s">
        <v>18</v>
      </c>
      <c r="C44" s="258"/>
      <c r="D44" s="258"/>
      <c r="E44" s="258"/>
      <c r="F44" s="258"/>
      <c r="G44" s="258"/>
      <c r="H44" s="259"/>
      <c r="I44" s="268">
        <v>42</v>
      </c>
      <c r="J44" s="269"/>
      <c r="K44" s="269"/>
      <c r="L44" s="270"/>
      <c r="M44" s="268">
        <f>SUM(I44*10000)/1000</f>
        <v>420</v>
      </c>
      <c r="N44" s="269"/>
      <c r="O44" s="269"/>
      <c r="P44" s="270"/>
      <c r="Q44" s="268">
        <v>27</v>
      </c>
      <c r="R44" s="269"/>
      <c r="S44" s="269"/>
      <c r="T44" s="270"/>
      <c r="U44" s="268">
        <f>SUM(Q44*10000)/1000</f>
        <v>270</v>
      </c>
      <c r="V44" s="269"/>
      <c r="W44" s="269"/>
      <c r="X44" s="270"/>
      <c r="Y44" s="2"/>
    </row>
    <row r="45" spans="1:25" ht="17.100000000000001" customHeight="1" x14ac:dyDescent="0.15">
      <c r="A45" s="2"/>
      <c r="B45" s="185" t="s">
        <v>19</v>
      </c>
      <c r="C45" s="186"/>
      <c r="D45" s="186"/>
      <c r="E45" s="186"/>
      <c r="F45" s="186"/>
      <c r="G45" s="186"/>
      <c r="H45" s="187"/>
      <c r="I45" s="278">
        <v>37</v>
      </c>
      <c r="J45" s="279"/>
      <c r="K45" s="279"/>
      <c r="L45" s="280"/>
      <c r="M45" s="268">
        <f>SUM(I45*20000)/1000</f>
        <v>740</v>
      </c>
      <c r="N45" s="269"/>
      <c r="O45" s="269"/>
      <c r="P45" s="270"/>
      <c r="Q45" s="278">
        <v>37</v>
      </c>
      <c r="R45" s="279"/>
      <c r="S45" s="279"/>
      <c r="T45" s="280"/>
      <c r="U45" s="268">
        <f>SUM(Q45*20000)/1000</f>
        <v>740</v>
      </c>
      <c r="V45" s="269"/>
      <c r="W45" s="269"/>
      <c r="X45" s="270"/>
      <c r="Y45" s="2"/>
    </row>
    <row r="46" spans="1:25" ht="17.100000000000001" customHeight="1" x14ac:dyDescent="0.15">
      <c r="A46" s="2"/>
      <c r="B46" s="267" t="s">
        <v>20</v>
      </c>
      <c r="C46" s="258"/>
      <c r="D46" s="258"/>
      <c r="E46" s="258"/>
      <c r="F46" s="258"/>
      <c r="G46" s="258"/>
      <c r="H46" s="259"/>
      <c r="I46" s="268">
        <v>18</v>
      </c>
      <c r="J46" s="269"/>
      <c r="K46" s="269"/>
      <c r="L46" s="270"/>
      <c r="M46" s="268">
        <f>SUM(I46*35000)/1000</f>
        <v>630</v>
      </c>
      <c r="N46" s="269"/>
      <c r="O46" s="269"/>
      <c r="P46" s="270"/>
      <c r="Q46" s="268">
        <v>22</v>
      </c>
      <c r="R46" s="269"/>
      <c r="S46" s="269"/>
      <c r="T46" s="270"/>
      <c r="U46" s="268">
        <f>SUM(Q46*35000)/1000</f>
        <v>770</v>
      </c>
      <c r="V46" s="269"/>
      <c r="W46" s="269"/>
      <c r="X46" s="270"/>
      <c r="Y46" s="2"/>
    </row>
    <row r="47" spans="1:25" ht="17.100000000000001" customHeight="1" x14ac:dyDescent="0.15">
      <c r="A47" s="2"/>
      <c r="B47" s="185" t="s">
        <v>21</v>
      </c>
      <c r="C47" s="186"/>
      <c r="D47" s="186"/>
      <c r="E47" s="186"/>
      <c r="F47" s="186"/>
      <c r="G47" s="186"/>
      <c r="H47" s="187"/>
      <c r="I47" s="278">
        <v>15</v>
      </c>
      <c r="J47" s="279"/>
      <c r="K47" s="279"/>
      <c r="L47" s="280"/>
      <c r="M47" s="268">
        <f>SUM(I47*100000)/1000</f>
        <v>1500</v>
      </c>
      <c r="N47" s="269"/>
      <c r="O47" s="269"/>
      <c r="P47" s="270"/>
      <c r="Q47" s="278">
        <v>14</v>
      </c>
      <c r="R47" s="279"/>
      <c r="S47" s="279"/>
      <c r="T47" s="280"/>
      <c r="U47" s="268">
        <f>SUM(Q47*100000)/1000</f>
        <v>1400</v>
      </c>
      <c r="V47" s="269"/>
      <c r="W47" s="269"/>
      <c r="X47" s="270"/>
      <c r="Y47" s="2"/>
    </row>
    <row r="48" spans="1:25" ht="17.100000000000001" customHeight="1" x14ac:dyDescent="0.15">
      <c r="A48" s="2"/>
      <c r="B48" s="267" t="s">
        <v>22</v>
      </c>
      <c r="C48" s="258"/>
      <c r="D48" s="258"/>
      <c r="E48" s="258"/>
      <c r="F48" s="258"/>
      <c r="G48" s="258"/>
      <c r="H48" s="259"/>
      <c r="I48" s="268">
        <v>10</v>
      </c>
      <c r="J48" s="269"/>
      <c r="K48" s="269"/>
      <c r="L48" s="270"/>
      <c r="M48" s="268">
        <f>SUM(I48*50000)/1000</f>
        <v>500</v>
      </c>
      <c r="N48" s="269"/>
      <c r="O48" s="269"/>
      <c r="P48" s="270"/>
      <c r="Q48" s="268">
        <v>16</v>
      </c>
      <c r="R48" s="269"/>
      <c r="S48" s="269"/>
      <c r="T48" s="270"/>
      <c r="U48" s="268">
        <f>SUM(Q48*50000)/1000</f>
        <v>800</v>
      </c>
      <c r="V48" s="269"/>
      <c r="W48" s="269"/>
      <c r="X48" s="270"/>
      <c r="Y48" s="2"/>
    </row>
    <row r="49" spans="1:27" ht="17.100000000000001" customHeight="1" x14ac:dyDescent="0.15">
      <c r="A49" s="2"/>
      <c r="B49" s="185" t="s">
        <v>23</v>
      </c>
      <c r="C49" s="186"/>
      <c r="D49" s="186"/>
      <c r="E49" s="186"/>
      <c r="F49" s="186"/>
      <c r="G49" s="186"/>
      <c r="H49" s="187"/>
      <c r="I49" s="278">
        <v>3</v>
      </c>
      <c r="J49" s="279"/>
      <c r="K49" s="279"/>
      <c r="L49" s="280"/>
      <c r="M49" s="268">
        <f>SUM(I49*45000)/1000</f>
        <v>135</v>
      </c>
      <c r="N49" s="269"/>
      <c r="O49" s="269"/>
      <c r="P49" s="270"/>
      <c r="Q49" s="278">
        <v>4</v>
      </c>
      <c r="R49" s="279"/>
      <c r="S49" s="279"/>
      <c r="T49" s="280"/>
      <c r="U49" s="268">
        <f>SUM(Q49*45000)/1000</f>
        <v>180</v>
      </c>
      <c r="V49" s="269"/>
      <c r="W49" s="269"/>
      <c r="X49" s="270"/>
      <c r="Y49" s="2"/>
    </row>
    <row r="50" spans="1:27" ht="17.100000000000001" customHeight="1" x14ac:dyDescent="0.15">
      <c r="A50" s="2"/>
      <c r="B50" s="267" t="s">
        <v>24</v>
      </c>
      <c r="C50" s="258"/>
      <c r="D50" s="258"/>
      <c r="E50" s="258"/>
      <c r="F50" s="258"/>
      <c r="G50" s="258"/>
      <c r="H50" s="259"/>
      <c r="I50" s="268">
        <v>179</v>
      </c>
      <c r="J50" s="269"/>
      <c r="K50" s="269"/>
      <c r="L50" s="270"/>
      <c r="M50" s="268">
        <f>SUM(I50*10000)/1000</f>
        <v>1790</v>
      </c>
      <c r="N50" s="269"/>
      <c r="O50" s="269"/>
      <c r="P50" s="270"/>
      <c r="Q50" s="268">
        <v>155</v>
      </c>
      <c r="R50" s="269"/>
      <c r="S50" s="269"/>
      <c r="T50" s="270"/>
      <c r="U50" s="268">
        <f>SUM(Q50*10000)/1000</f>
        <v>1550</v>
      </c>
      <c r="V50" s="269"/>
      <c r="W50" s="269"/>
      <c r="X50" s="270"/>
      <c r="Y50" s="2"/>
    </row>
    <row r="51" spans="1:27" ht="17.100000000000001" customHeight="1" x14ac:dyDescent="0.15">
      <c r="A51" s="2"/>
      <c r="B51" s="185" t="s">
        <v>58</v>
      </c>
      <c r="C51" s="186"/>
      <c r="D51" s="186"/>
      <c r="E51" s="186"/>
      <c r="F51" s="186"/>
      <c r="G51" s="186"/>
      <c r="H51" s="187"/>
      <c r="I51" s="278">
        <v>0</v>
      </c>
      <c r="J51" s="279"/>
      <c r="K51" s="279"/>
      <c r="L51" s="280"/>
      <c r="M51" s="268">
        <f>SUM(I51*30000)/1000</f>
        <v>0</v>
      </c>
      <c r="N51" s="269"/>
      <c r="O51" s="269"/>
      <c r="P51" s="270"/>
      <c r="Q51" s="278">
        <v>0</v>
      </c>
      <c r="R51" s="279"/>
      <c r="S51" s="279"/>
      <c r="T51" s="280"/>
      <c r="U51" s="268">
        <f>SUM(Q51*30000)/1000</f>
        <v>0</v>
      </c>
      <c r="V51" s="269"/>
      <c r="W51" s="269"/>
      <c r="X51" s="270"/>
      <c r="Y51" s="2"/>
    </row>
    <row r="52" spans="1:27" ht="17.100000000000001" customHeight="1" x14ac:dyDescent="0.15">
      <c r="A52" s="2"/>
      <c r="B52" s="267" t="s">
        <v>59</v>
      </c>
      <c r="C52" s="258"/>
      <c r="D52" s="258"/>
      <c r="E52" s="258"/>
      <c r="F52" s="258"/>
      <c r="G52" s="258"/>
      <c r="H52" s="259"/>
      <c r="I52" s="268">
        <v>4</v>
      </c>
      <c r="J52" s="269"/>
      <c r="K52" s="269"/>
      <c r="L52" s="270"/>
      <c r="M52" s="268">
        <v>480</v>
      </c>
      <c r="N52" s="269"/>
      <c r="O52" s="269"/>
      <c r="P52" s="270"/>
      <c r="Q52" s="268">
        <v>0</v>
      </c>
      <c r="R52" s="269"/>
      <c r="S52" s="269"/>
      <c r="T52" s="270"/>
      <c r="U52" s="268">
        <v>0</v>
      </c>
      <c r="V52" s="269"/>
      <c r="W52" s="269"/>
      <c r="X52" s="270"/>
      <c r="Y52" s="2"/>
    </row>
    <row r="53" spans="1:27" ht="17.100000000000001" customHeight="1" x14ac:dyDescent="0.15">
      <c r="A53" s="2"/>
      <c r="B53" s="185" t="s">
        <v>60</v>
      </c>
      <c r="C53" s="186"/>
      <c r="D53" s="186"/>
      <c r="E53" s="186"/>
      <c r="F53" s="186"/>
      <c r="G53" s="186"/>
      <c r="H53" s="187"/>
      <c r="I53" s="278">
        <v>14</v>
      </c>
      <c r="J53" s="279"/>
      <c r="K53" s="279"/>
      <c r="L53" s="280"/>
      <c r="M53" s="268">
        <v>117</v>
      </c>
      <c r="N53" s="269"/>
      <c r="O53" s="269"/>
      <c r="P53" s="270"/>
      <c r="Q53" s="278">
        <v>59</v>
      </c>
      <c r="R53" s="279"/>
      <c r="S53" s="279"/>
      <c r="T53" s="280"/>
      <c r="U53" s="268">
        <v>2271</v>
      </c>
      <c r="V53" s="269"/>
      <c r="W53" s="269"/>
      <c r="X53" s="270"/>
      <c r="Y53" s="2"/>
    </row>
    <row r="54" spans="1:27" ht="17.100000000000001" customHeight="1" x14ac:dyDescent="0.15">
      <c r="A54" s="2"/>
      <c r="B54" s="267" t="s">
        <v>61</v>
      </c>
      <c r="C54" s="258"/>
      <c r="D54" s="258"/>
      <c r="E54" s="258"/>
      <c r="F54" s="258"/>
      <c r="G54" s="258"/>
      <c r="H54" s="259"/>
      <c r="I54" s="268">
        <f>SUM(I29:L53)</f>
        <v>1780</v>
      </c>
      <c r="J54" s="269"/>
      <c r="K54" s="269"/>
      <c r="L54" s="270"/>
      <c r="M54" s="268">
        <f>SUM(M29:P53)</f>
        <v>18759</v>
      </c>
      <c r="N54" s="269"/>
      <c r="O54" s="269"/>
      <c r="P54" s="270"/>
      <c r="Q54" s="268">
        <f>SUM(Q29:T53)</f>
        <v>1694</v>
      </c>
      <c r="R54" s="269"/>
      <c r="S54" s="269"/>
      <c r="T54" s="270"/>
      <c r="U54" s="268">
        <f>SUM(U29:X53)</f>
        <v>19516</v>
      </c>
      <c r="V54" s="269"/>
      <c r="W54" s="269"/>
      <c r="X54" s="270"/>
      <c r="Y54" s="2"/>
      <c r="AA54" s="82"/>
    </row>
    <row r="55" spans="1:27" ht="15" x14ac:dyDescent="0.15">
      <c r="A55" s="2"/>
      <c r="B55" s="2"/>
      <c r="C55" s="2"/>
      <c r="D55" s="2"/>
      <c r="E55" s="2"/>
      <c r="F55" s="2"/>
      <c r="G55" s="2"/>
      <c r="H55" s="2"/>
      <c r="I55" s="177"/>
      <c r="J55" s="177"/>
      <c r="K55" s="177"/>
      <c r="L55" s="177"/>
      <c r="M55" s="177"/>
      <c r="N55" s="177"/>
      <c r="O55" s="177"/>
      <c r="P55" s="186"/>
      <c r="Q55" s="284"/>
      <c r="R55" s="285"/>
      <c r="S55" s="285"/>
      <c r="T55" s="285"/>
      <c r="U55" s="285"/>
      <c r="V55" s="1"/>
      <c r="W55" s="6"/>
      <c r="X55" s="2"/>
      <c r="Y55" s="2"/>
    </row>
    <row r="56" spans="1:27" ht="14.25" customHeight="1" x14ac:dyDescent="0.15">
      <c r="A56" s="2"/>
      <c r="B56" s="2"/>
      <c r="C56" s="2"/>
      <c r="D56" s="2"/>
      <c r="E56" s="2"/>
      <c r="F56" s="2"/>
      <c r="G56" s="2"/>
      <c r="H56" s="2"/>
      <c r="I56" s="61"/>
      <c r="J56" s="61"/>
      <c r="K56" s="61"/>
      <c r="L56" s="61"/>
      <c r="M56" s="61"/>
      <c r="N56" s="61"/>
      <c r="O56" s="61"/>
      <c r="P56" s="2"/>
      <c r="Q56" s="62"/>
      <c r="R56" s="46"/>
      <c r="S56" s="46"/>
      <c r="T56" s="46"/>
      <c r="U56" s="46"/>
      <c r="V56" s="1"/>
      <c r="W56" s="6"/>
      <c r="X56" s="2"/>
      <c r="Y56" s="2"/>
    </row>
    <row r="57" spans="1:27" ht="15" x14ac:dyDescent="0.15">
      <c r="A57" s="18" t="s">
        <v>26</v>
      </c>
      <c r="B57" s="18" t="s">
        <v>27</v>
      </c>
      <c r="C57" s="18"/>
      <c r="D57" s="18"/>
      <c r="E57" s="18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2"/>
    </row>
    <row r="58" spans="1:27" ht="15" x14ac:dyDescent="0.15">
      <c r="A58" s="17"/>
      <c r="B58" s="26" t="s">
        <v>29</v>
      </c>
      <c r="C58" s="26"/>
      <c r="D58" s="26"/>
      <c r="E58" s="26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2"/>
    </row>
    <row r="59" spans="1:27" ht="14.25" x14ac:dyDescent="0.15">
      <c r="A59" s="17"/>
      <c r="B59" s="106" t="s">
        <v>45</v>
      </c>
      <c r="C59" s="106"/>
      <c r="D59" s="106"/>
      <c r="E59" s="106"/>
      <c r="F59" s="106"/>
      <c r="G59" s="106"/>
      <c r="H59" s="106"/>
      <c r="I59" s="106"/>
      <c r="J59" s="107" t="s">
        <v>65</v>
      </c>
      <c r="K59" s="107"/>
      <c r="L59" s="107"/>
      <c r="M59" s="108"/>
      <c r="N59" s="286" t="s">
        <v>33</v>
      </c>
      <c r="O59" s="89"/>
      <c r="P59" s="89"/>
      <c r="Q59" s="89"/>
      <c r="R59" s="89"/>
      <c r="S59" s="90"/>
      <c r="T59" s="108" t="s">
        <v>64</v>
      </c>
      <c r="U59" s="255"/>
      <c r="V59" s="255"/>
      <c r="W59" s="255"/>
      <c r="X59" s="256"/>
      <c r="Y59" s="2"/>
    </row>
    <row r="60" spans="1:27" ht="14.25" x14ac:dyDescent="0.15">
      <c r="A60" s="17"/>
      <c r="B60" s="29" t="s">
        <v>30</v>
      </c>
      <c r="C60" s="287" t="s">
        <v>125</v>
      </c>
      <c r="D60" s="288"/>
      <c r="E60" s="288"/>
      <c r="F60" s="288"/>
      <c r="G60" s="288"/>
      <c r="H60" s="288"/>
      <c r="I60" s="289"/>
      <c r="J60" s="286" t="s">
        <v>126</v>
      </c>
      <c r="K60" s="191"/>
      <c r="L60" s="191"/>
      <c r="M60" s="192"/>
      <c r="N60" s="286"/>
      <c r="O60" s="234"/>
      <c r="P60" s="234"/>
      <c r="Q60" s="234"/>
      <c r="R60" s="234"/>
      <c r="S60" s="235"/>
      <c r="T60" s="286"/>
      <c r="U60" s="227"/>
      <c r="V60" s="227"/>
      <c r="W60" s="227"/>
      <c r="X60" s="230"/>
      <c r="Y60" s="2"/>
    </row>
    <row r="61" spans="1:27" ht="14.25" x14ac:dyDescent="0.15">
      <c r="A61" s="17"/>
      <c r="B61" s="45"/>
      <c r="C61" s="290" t="s">
        <v>206</v>
      </c>
      <c r="D61" s="291"/>
      <c r="E61" s="291"/>
      <c r="F61" s="291"/>
      <c r="G61" s="291"/>
      <c r="H61" s="291"/>
      <c r="I61" s="292"/>
      <c r="J61" s="179"/>
      <c r="K61" s="180"/>
      <c r="L61" s="180"/>
      <c r="M61" s="181"/>
      <c r="N61" s="293" t="s">
        <v>233</v>
      </c>
      <c r="O61" s="294"/>
      <c r="P61" s="294"/>
      <c r="Q61" s="294"/>
      <c r="R61" s="294"/>
      <c r="S61" s="295"/>
      <c r="T61" s="296"/>
      <c r="U61" s="196"/>
      <c r="V61" s="196"/>
      <c r="W61" s="196"/>
      <c r="X61" s="197"/>
      <c r="Y61" s="2"/>
    </row>
    <row r="62" spans="1:27" ht="14.25" x14ac:dyDescent="0.15">
      <c r="A62" s="17"/>
      <c r="B62" s="45"/>
      <c r="C62" s="297" t="s">
        <v>207</v>
      </c>
      <c r="D62" s="297"/>
      <c r="E62" s="297"/>
      <c r="F62" s="297"/>
      <c r="G62" s="297"/>
      <c r="H62" s="297"/>
      <c r="I62" s="298"/>
      <c r="J62" s="179"/>
      <c r="K62" s="180"/>
      <c r="L62" s="180"/>
      <c r="M62" s="181"/>
      <c r="N62" s="293" t="s">
        <v>234</v>
      </c>
      <c r="O62" s="294"/>
      <c r="P62" s="294"/>
      <c r="Q62" s="294"/>
      <c r="R62" s="294"/>
      <c r="S62" s="295"/>
      <c r="T62" s="299" t="s">
        <v>208</v>
      </c>
      <c r="U62" s="300"/>
      <c r="V62" s="300"/>
      <c r="W62" s="300"/>
      <c r="X62" s="301"/>
      <c r="Y62" s="2"/>
    </row>
    <row r="63" spans="1:27" ht="14.25" x14ac:dyDescent="0.15">
      <c r="A63" s="17"/>
      <c r="B63" s="45"/>
      <c r="C63" s="306" t="s">
        <v>205</v>
      </c>
      <c r="D63" s="131"/>
      <c r="E63" s="131"/>
      <c r="F63" s="131"/>
      <c r="G63" s="131"/>
      <c r="H63" s="131"/>
      <c r="I63" s="132"/>
      <c r="J63" s="182"/>
      <c r="K63" s="183"/>
      <c r="L63" s="183"/>
      <c r="M63" s="184"/>
      <c r="N63" s="293" t="s">
        <v>235</v>
      </c>
      <c r="O63" s="294"/>
      <c r="P63" s="294"/>
      <c r="Q63" s="294"/>
      <c r="R63" s="294"/>
      <c r="S63" s="295"/>
      <c r="T63" s="296"/>
      <c r="U63" s="196"/>
      <c r="V63" s="196"/>
      <c r="W63" s="196"/>
      <c r="X63" s="197"/>
      <c r="Y63" s="2"/>
    </row>
    <row r="64" spans="1:27" ht="14.25" x14ac:dyDescent="0.15">
      <c r="A64" s="17"/>
      <c r="B64" s="29" t="s">
        <v>30</v>
      </c>
      <c r="C64" s="287" t="s">
        <v>127</v>
      </c>
      <c r="D64" s="288"/>
      <c r="E64" s="288"/>
      <c r="F64" s="288"/>
      <c r="G64" s="288"/>
      <c r="H64" s="288"/>
      <c r="I64" s="289"/>
      <c r="J64" s="88" t="s">
        <v>128</v>
      </c>
      <c r="K64" s="89"/>
      <c r="L64" s="89"/>
      <c r="M64" s="90"/>
      <c r="N64" s="307" t="s">
        <v>236</v>
      </c>
      <c r="O64" s="308"/>
      <c r="P64" s="308"/>
      <c r="Q64" s="308"/>
      <c r="R64" s="308"/>
      <c r="S64" s="309"/>
      <c r="T64" s="313" t="s">
        <v>209</v>
      </c>
      <c r="U64" s="288"/>
      <c r="V64" s="288"/>
      <c r="W64" s="288"/>
      <c r="X64" s="289"/>
      <c r="Y64" s="2"/>
    </row>
    <row r="65" spans="1:25" ht="14.25" x14ac:dyDescent="0.15">
      <c r="A65" s="17"/>
      <c r="B65" s="30"/>
      <c r="C65" s="317" t="s">
        <v>150</v>
      </c>
      <c r="D65" s="317"/>
      <c r="E65" s="317"/>
      <c r="F65" s="317"/>
      <c r="G65" s="317"/>
      <c r="H65" s="317"/>
      <c r="I65" s="318"/>
      <c r="J65" s="296"/>
      <c r="K65" s="152"/>
      <c r="L65" s="152"/>
      <c r="M65" s="153"/>
      <c r="N65" s="310"/>
      <c r="O65" s="311"/>
      <c r="P65" s="311"/>
      <c r="Q65" s="311"/>
      <c r="R65" s="311"/>
      <c r="S65" s="312"/>
      <c r="T65" s="314"/>
      <c r="U65" s="315"/>
      <c r="V65" s="315"/>
      <c r="W65" s="315"/>
      <c r="X65" s="316"/>
      <c r="Y65" s="2"/>
    </row>
    <row r="66" spans="1:25" ht="14.25" x14ac:dyDescent="0.15">
      <c r="A66" s="17"/>
      <c r="B66" s="29" t="s">
        <v>30</v>
      </c>
      <c r="C66" s="109" t="s">
        <v>143</v>
      </c>
      <c r="D66" s="109"/>
      <c r="E66" s="109"/>
      <c r="F66" s="109"/>
      <c r="G66" s="109"/>
      <c r="H66" s="109"/>
      <c r="I66" s="319"/>
      <c r="J66" s="286" t="s">
        <v>66</v>
      </c>
      <c r="K66" s="89"/>
      <c r="L66" s="89"/>
      <c r="M66" s="90"/>
      <c r="N66" s="59"/>
      <c r="O66" s="56"/>
      <c r="P66" s="56"/>
      <c r="Q66" s="56"/>
      <c r="R66" s="56"/>
      <c r="S66" s="57"/>
      <c r="T66" s="313" t="s">
        <v>210</v>
      </c>
      <c r="U66" s="288"/>
      <c r="V66" s="288"/>
      <c r="W66" s="288"/>
      <c r="X66" s="289"/>
      <c r="Y66" s="2"/>
    </row>
    <row r="67" spans="1:25" ht="15" x14ac:dyDescent="0.15">
      <c r="A67" s="17"/>
      <c r="B67" s="30"/>
      <c r="C67" s="321" t="s">
        <v>142</v>
      </c>
      <c r="D67" s="220"/>
      <c r="E67" s="220"/>
      <c r="F67" s="220"/>
      <c r="G67" s="220"/>
      <c r="H67" s="220"/>
      <c r="I67" s="322"/>
      <c r="J67" s="296"/>
      <c r="K67" s="152"/>
      <c r="L67" s="152"/>
      <c r="M67" s="153"/>
      <c r="N67" s="302" t="s">
        <v>237</v>
      </c>
      <c r="O67" s="303"/>
      <c r="P67" s="303"/>
      <c r="Q67" s="303"/>
      <c r="R67" s="303"/>
      <c r="S67" s="304"/>
      <c r="T67" s="320"/>
      <c r="U67" s="300"/>
      <c r="V67" s="300"/>
      <c r="W67" s="300"/>
      <c r="X67" s="301"/>
      <c r="Y67" s="2"/>
    </row>
    <row r="68" spans="1:25" ht="14.25" x14ac:dyDescent="0.15">
      <c r="A68" s="17"/>
      <c r="B68" s="30"/>
      <c r="C68" s="321" t="s">
        <v>138</v>
      </c>
      <c r="D68" s="220"/>
      <c r="E68" s="220"/>
      <c r="F68" s="220"/>
      <c r="G68" s="220"/>
      <c r="H68" s="220"/>
      <c r="I68" s="322"/>
      <c r="J68" s="296"/>
      <c r="K68" s="152"/>
      <c r="L68" s="152"/>
      <c r="M68" s="153"/>
      <c r="N68" s="296" t="s">
        <v>238</v>
      </c>
      <c r="O68" s="238"/>
      <c r="P68" s="238"/>
      <c r="Q68" s="238"/>
      <c r="R68" s="238"/>
      <c r="S68" s="239"/>
      <c r="T68" s="320"/>
      <c r="U68" s="300"/>
      <c r="V68" s="300"/>
      <c r="W68" s="300"/>
      <c r="X68" s="301"/>
      <c r="Y68" s="2"/>
    </row>
    <row r="69" spans="1:25" ht="7.5" customHeight="1" x14ac:dyDescent="0.15">
      <c r="A69" s="17"/>
      <c r="B69" s="30"/>
      <c r="C69" s="321" t="s">
        <v>129</v>
      </c>
      <c r="D69" s="323"/>
      <c r="E69" s="323"/>
      <c r="F69" s="323"/>
      <c r="G69" s="323"/>
      <c r="H69" s="323"/>
      <c r="I69" s="324"/>
      <c r="J69" s="198"/>
      <c r="K69" s="196"/>
      <c r="L69" s="196"/>
      <c r="M69" s="197"/>
      <c r="N69" s="302" t="s">
        <v>239</v>
      </c>
      <c r="O69" s="303"/>
      <c r="P69" s="303"/>
      <c r="Q69" s="303"/>
      <c r="R69" s="303"/>
      <c r="S69" s="304"/>
      <c r="T69" s="320"/>
      <c r="U69" s="300"/>
      <c r="V69" s="300"/>
      <c r="W69" s="300"/>
      <c r="X69" s="301"/>
      <c r="Y69" s="2"/>
    </row>
    <row r="70" spans="1:25" ht="7.5" customHeight="1" x14ac:dyDescent="0.15">
      <c r="A70" s="17"/>
      <c r="B70" s="30"/>
      <c r="C70" s="323"/>
      <c r="D70" s="323"/>
      <c r="E70" s="323"/>
      <c r="F70" s="323"/>
      <c r="G70" s="323"/>
      <c r="H70" s="323"/>
      <c r="I70" s="324"/>
      <c r="J70" s="198"/>
      <c r="K70" s="196"/>
      <c r="L70" s="196"/>
      <c r="M70" s="197"/>
      <c r="N70" s="305"/>
      <c r="O70" s="303"/>
      <c r="P70" s="303"/>
      <c r="Q70" s="303"/>
      <c r="R70" s="303"/>
      <c r="S70" s="304"/>
      <c r="T70" s="320"/>
      <c r="U70" s="300"/>
      <c r="V70" s="300"/>
      <c r="W70" s="300"/>
      <c r="X70" s="301"/>
      <c r="Y70" s="2"/>
    </row>
    <row r="71" spans="1:25" ht="14.25" x14ac:dyDescent="0.15">
      <c r="A71" s="17"/>
      <c r="B71" s="31"/>
      <c r="C71" s="306" t="s">
        <v>120</v>
      </c>
      <c r="D71" s="131"/>
      <c r="E71" s="131"/>
      <c r="F71" s="131"/>
      <c r="G71" s="131"/>
      <c r="H71" s="131"/>
      <c r="I71" s="132"/>
      <c r="J71" s="240"/>
      <c r="K71" s="231"/>
      <c r="L71" s="231"/>
      <c r="M71" s="232"/>
      <c r="N71" s="293" t="s">
        <v>235</v>
      </c>
      <c r="O71" s="294"/>
      <c r="P71" s="294"/>
      <c r="Q71" s="294"/>
      <c r="R71" s="294"/>
      <c r="S71" s="295"/>
      <c r="T71" s="314"/>
      <c r="U71" s="315"/>
      <c r="V71" s="315"/>
      <c r="W71" s="315"/>
      <c r="X71" s="316"/>
      <c r="Y71" s="2"/>
    </row>
    <row r="72" spans="1:25" ht="14.25" customHeight="1" x14ac:dyDescent="0.15">
      <c r="A72" s="17"/>
      <c r="B72" s="29" t="s">
        <v>30</v>
      </c>
      <c r="C72" s="329" t="s">
        <v>228</v>
      </c>
      <c r="D72" s="330"/>
      <c r="E72" s="330"/>
      <c r="F72" s="330"/>
      <c r="G72" s="330"/>
      <c r="H72" s="330"/>
      <c r="I72" s="331"/>
      <c r="J72" s="88" t="s">
        <v>230</v>
      </c>
      <c r="K72" s="89"/>
      <c r="L72" s="89"/>
      <c r="M72" s="90"/>
      <c r="N72" s="335" t="s">
        <v>241</v>
      </c>
      <c r="O72" s="336"/>
      <c r="P72" s="336"/>
      <c r="Q72" s="336"/>
      <c r="R72" s="336"/>
      <c r="S72" s="337"/>
      <c r="T72" s="327">
        <v>33</v>
      </c>
      <c r="U72" s="328"/>
      <c r="V72" s="328"/>
      <c r="W72" s="328"/>
      <c r="X72" s="161" t="s">
        <v>67</v>
      </c>
      <c r="Y72" s="2"/>
    </row>
    <row r="73" spans="1:25" ht="14.25" x14ac:dyDescent="0.15">
      <c r="A73" s="17"/>
      <c r="B73" s="31"/>
      <c r="C73" s="131" t="s">
        <v>229</v>
      </c>
      <c r="D73" s="131"/>
      <c r="E73" s="131"/>
      <c r="F73" s="131"/>
      <c r="G73" s="131"/>
      <c r="H73" s="131"/>
      <c r="I73" s="132"/>
      <c r="J73" s="332"/>
      <c r="K73" s="333"/>
      <c r="L73" s="333"/>
      <c r="M73" s="334"/>
      <c r="N73" s="338"/>
      <c r="O73" s="339"/>
      <c r="P73" s="339"/>
      <c r="Q73" s="339"/>
      <c r="R73" s="339"/>
      <c r="S73" s="340"/>
      <c r="T73" s="208"/>
      <c r="U73" s="174"/>
      <c r="V73" s="174"/>
      <c r="W73" s="174"/>
      <c r="X73" s="175"/>
      <c r="Y73" s="2"/>
    </row>
    <row r="74" spans="1:25" ht="15" customHeight="1" x14ac:dyDescent="0.15">
      <c r="A74" s="13"/>
      <c r="B74" s="29" t="s">
        <v>30</v>
      </c>
      <c r="C74" s="329" t="s">
        <v>224</v>
      </c>
      <c r="D74" s="330"/>
      <c r="E74" s="330"/>
      <c r="F74" s="330"/>
      <c r="G74" s="330"/>
      <c r="H74" s="330"/>
      <c r="I74" s="331"/>
      <c r="J74" s="88" t="s">
        <v>225</v>
      </c>
      <c r="K74" s="89"/>
      <c r="L74" s="89"/>
      <c r="M74" s="90"/>
      <c r="N74" s="335" t="s">
        <v>240</v>
      </c>
      <c r="O74" s="191"/>
      <c r="P74" s="191"/>
      <c r="Q74" s="191"/>
      <c r="R74" s="191"/>
      <c r="S74" s="192"/>
      <c r="T74" s="327">
        <v>12</v>
      </c>
      <c r="U74" s="328"/>
      <c r="V74" s="328"/>
      <c r="W74" s="328"/>
      <c r="X74" s="161" t="s">
        <v>67</v>
      </c>
      <c r="Y74" s="2"/>
    </row>
    <row r="75" spans="1:25" ht="15" customHeight="1" x14ac:dyDescent="0.15">
      <c r="A75" s="13"/>
      <c r="B75" s="31"/>
      <c r="C75" s="325"/>
      <c r="D75" s="325"/>
      <c r="E75" s="325"/>
      <c r="F75" s="325"/>
      <c r="G75" s="325"/>
      <c r="H75" s="325"/>
      <c r="I75" s="326"/>
      <c r="J75" s="332"/>
      <c r="K75" s="333"/>
      <c r="L75" s="333"/>
      <c r="M75" s="334"/>
      <c r="N75" s="338" t="s">
        <v>231</v>
      </c>
      <c r="O75" s="183"/>
      <c r="P75" s="183"/>
      <c r="Q75" s="183"/>
      <c r="R75" s="183"/>
      <c r="S75" s="184"/>
      <c r="T75" s="208"/>
      <c r="U75" s="174"/>
      <c r="V75" s="174"/>
      <c r="W75" s="174"/>
      <c r="X75" s="175"/>
      <c r="Y75" s="2"/>
    </row>
    <row r="76" spans="1:25" ht="15" customHeight="1" x14ac:dyDescent="0.15">
      <c r="A76" s="13"/>
      <c r="B76" s="29" t="s">
        <v>30</v>
      </c>
      <c r="C76" s="329" t="s">
        <v>226</v>
      </c>
      <c r="D76" s="330"/>
      <c r="E76" s="330"/>
      <c r="F76" s="330"/>
      <c r="G76" s="330"/>
      <c r="H76" s="330"/>
      <c r="I76" s="331"/>
      <c r="J76" s="88" t="s">
        <v>227</v>
      </c>
      <c r="K76" s="89"/>
      <c r="L76" s="89"/>
      <c r="M76" s="90"/>
      <c r="N76" s="335" t="s">
        <v>232</v>
      </c>
      <c r="O76" s="336"/>
      <c r="P76" s="336"/>
      <c r="Q76" s="336"/>
      <c r="R76" s="336"/>
      <c r="S76" s="337"/>
      <c r="T76" s="327">
        <v>51</v>
      </c>
      <c r="U76" s="328"/>
      <c r="V76" s="328"/>
      <c r="W76" s="328"/>
      <c r="X76" s="161" t="s">
        <v>67</v>
      </c>
      <c r="Y76" s="2"/>
    </row>
    <row r="77" spans="1:25" ht="15" customHeight="1" x14ac:dyDescent="0.15">
      <c r="A77" s="13"/>
      <c r="B77" s="31"/>
      <c r="C77" s="325"/>
      <c r="D77" s="325"/>
      <c r="E77" s="325"/>
      <c r="F77" s="325"/>
      <c r="G77" s="325"/>
      <c r="H77" s="325"/>
      <c r="I77" s="326"/>
      <c r="J77" s="332"/>
      <c r="K77" s="333"/>
      <c r="L77" s="333"/>
      <c r="M77" s="334"/>
      <c r="N77" s="338"/>
      <c r="O77" s="339"/>
      <c r="P77" s="339"/>
      <c r="Q77" s="339"/>
      <c r="R77" s="339"/>
      <c r="S77" s="340"/>
      <c r="T77" s="208"/>
      <c r="U77" s="174"/>
      <c r="V77" s="174"/>
      <c r="W77" s="174"/>
      <c r="X77" s="175"/>
      <c r="Y77" s="2"/>
    </row>
    <row r="78" spans="1:25" ht="9" customHeight="1" x14ac:dyDescent="0.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2"/>
    </row>
    <row r="79" spans="1:25" ht="15" x14ac:dyDescent="0.15">
      <c r="A79" s="2"/>
      <c r="B79" s="78" t="s">
        <v>31</v>
      </c>
      <c r="C79" s="78"/>
      <c r="D79" s="78"/>
      <c r="E79" s="78"/>
      <c r="F79" s="78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4.25" x14ac:dyDescent="0.15">
      <c r="A80" s="2"/>
      <c r="B80" s="106" t="s">
        <v>45</v>
      </c>
      <c r="C80" s="106"/>
      <c r="D80" s="106"/>
      <c r="E80" s="106"/>
      <c r="F80" s="106"/>
      <c r="G80" s="106"/>
      <c r="H80" s="106"/>
      <c r="I80" s="106"/>
      <c r="J80" s="106" t="s">
        <v>65</v>
      </c>
      <c r="K80" s="106"/>
      <c r="L80" s="106"/>
      <c r="M80" s="257"/>
      <c r="N80" s="257" t="s">
        <v>33</v>
      </c>
      <c r="O80" s="345"/>
      <c r="P80" s="345"/>
      <c r="Q80" s="345"/>
      <c r="R80" s="345"/>
      <c r="S80" s="259"/>
      <c r="T80" s="257" t="s">
        <v>64</v>
      </c>
      <c r="U80" s="258"/>
      <c r="V80" s="258"/>
      <c r="W80" s="258"/>
      <c r="X80" s="259"/>
      <c r="Y80" s="2"/>
    </row>
    <row r="81" spans="1:25" ht="14.25" x14ac:dyDescent="0.15">
      <c r="A81" s="2"/>
      <c r="B81" s="4" t="s">
        <v>30</v>
      </c>
      <c r="C81" s="148" t="s">
        <v>32</v>
      </c>
      <c r="D81" s="209"/>
      <c r="E81" s="209"/>
      <c r="F81" s="209"/>
      <c r="G81" s="209"/>
      <c r="H81" s="209"/>
      <c r="I81" s="210"/>
      <c r="J81" s="286" t="s">
        <v>42</v>
      </c>
      <c r="K81" s="212"/>
      <c r="L81" s="212"/>
      <c r="M81" s="213"/>
      <c r="N81" s="147" t="s">
        <v>46</v>
      </c>
      <c r="O81" s="209"/>
      <c r="P81" s="209"/>
      <c r="Q81" s="209"/>
      <c r="R81" s="209"/>
      <c r="S81" s="210"/>
      <c r="T81" s="100">
        <v>6</v>
      </c>
      <c r="U81" s="133"/>
      <c r="V81" s="133"/>
      <c r="W81" s="133"/>
      <c r="X81" s="161" t="s">
        <v>67</v>
      </c>
      <c r="Y81" s="2"/>
    </row>
    <row r="82" spans="1:25" ht="14.25" x14ac:dyDescent="0.15">
      <c r="A82" s="2"/>
      <c r="B82" s="5"/>
      <c r="C82" s="155"/>
      <c r="D82" s="155"/>
      <c r="E82" s="155"/>
      <c r="F82" s="155"/>
      <c r="G82" s="155"/>
      <c r="H82" s="155"/>
      <c r="I82" s="156"/>
      <c r="J82" s="179"/>
      <c r="K82" s="180"/>
      <c r="L82" s="180"/>
      <c r="M82" s="181"/>
      <c r="N82" s="144" t="s">
        <v>68</v>
      </c>
      <c r="O82" s="145"/>
      <c r="P82" s="145"/>
      <c r="Q82" s="145"/>
      <c r="R82" s="145"/>
      <c r="S82" s="146"/>
      <c r="T82" s="141"/>
      <c r="U82" s="142"/>
      <c r="V82" s="142"/>
      <c r="W82" s="142"/>
      <c r="X82" s="187"/>
      <c r="Y82" s="2"/>
    </row>
    <row r="83" spans="1:25" ht="14.25" x14ac:dyDescent="0.15">
      <c r="A83" s="2"/>
      <c r="B83" s="5"/>
      <c r="C83" s="155"/>
      <c r="D83" s="155"/>
      <c r="E83" s="155"/>
      <c r="F83" s="155"/>
      <c r="G83" s="155"/>
      <c r="H83" s="155"/>
      <c r="I83" s="156"/>
      <c r="J83" s="179"/>
      <c r="K83" s="180"/>
      <c r="L83" s="180"/>
      <c r="M83" s="181"/>
      <c r="N83" s="144" t="s">
        <v>54</v>
      </c>
      <c r="O83" s="145"/>
      <c r="P83" s="145"/>
      <c r="Q83" s="145"/>
      <c r="R83" s="145"/>
      <c r="S83" s="146"/>
      <c r="T83" s="141"/>
      <c r="U83" s="142"/>
      <c r="V83" s="142"/>
      <c r="W83" s="142"/>
      <c r="X83" s="187"/>
      <c r="Y83" s="2"/>
    </row>
    <row r="84" spans="1:25" ht="14.25" x14ac:dyDescent="0.15">
      <c r="A84" s="2"/>
      <c r="B84" s="3"/>
      <c r="C84" s="150"/>
      <c r="D84" s="150"/>
      <c r="E84" s="150"/>
      <c r="F84" s="150"/>
      <c r="G84" s="150"/>
      <c r="H84" s="150"/>
      <c r="I84" s="105"/>
      <c r="J84" s="182"/>
      <c r="K84" s="183"/>
      <c r="L84" s="183"/>
      <c r="M84" s="184"/>
      <c r="N84" s="97" t="s">
        <v>140</v>
      </c>
      <c r="O84" s="98"/>
      <c r="P84" s="98"/>
      <c r="Q84" s="98"/>
      <c r="R84" s="98"/>
      <c r="S84" s="99"/>
      <c r="T84" s="346"/>
      <c r="U84" s="347"/>
      <c r="V84" s="347"/>
      <c r="W84" s="347"/>
      <c r="X84" s="163"/>
      <c r="Y84" s="2"/>
    </row>
    <row r="85" spans="1:25" ht="24" customHeight="1" x14ac:dyDescent="0.15">
      <c r="A85" s="2"/>
      <c r="B85" s="3" t="s">
        <v>30</v>
      </c>
      <c r="C85" s="150" t="s">
        <v>41</v>
      </c>
      <c r="D85" s="222"/>
      <c r="E85" s="222"/>
      <c r="F85" s="222"/>
      <c r="G85" s="222"/>
      <c r="H85" s="222"/>
      <c r="I85" s="143"/>
      <c r="J85" s="275" t="s">
        <v>42</v>
      </c>
      <c r="K85" s="276"/>
      <c r="L85" s="276"/>
      <c r="M85" s="277"/>
      <c r="N85" s="341"/>
      <c r="O85" s="342"/>
      <c r="P85" s="342"/>
      <c r="Q85" s="342"/>
      <c r="R85" s="342"/>
      <c r="S85" s="343"/>
      <c r="T85" s="262">
        <v>64</v>
      </c>
      <c r="U85" s="263"/>
      <c r="V85" s="263"/>
      <c r="W85" s="263"/>
      <c r="X85" s="8" t="s">
        <v>67</v>
      </c>
      <c r="Y85" s="2"/>
    </row>
    <row r="86" spans="1:25" ht="18" customHeight="1" x14ac:dyDescent="0.15">
      <c r="A86" s="2"/>
      <c r="B86" s="4" t="s">
        <v>30</v>
      </c>
      <c r="C86" s="209" t="s">
        <v>43</v>
      </c>
      <c r="D86" s="209"/>
      <c r="E86" s="209"/>
      <c r="F86" s="209"/>
      <c r="G86" s="209"/>
      <c r="H86" s="209"/>
      <c r="I86" s="209"/>
      <c r="J86" s="211" t="s">
        <v>42</v>
      </c>
      <c r="K86" s="191"/>
      <c r="L86" s="191"/>
      <c r="M86" s="192"/>
      <c r="N86" s="226"/>
      <c r="O86" s="209"/>
      <c r="P86" s="209"/>
      <c r="Q86" s="209"/>
      <c r="R86" s="209"/>
      <c r="S86" s="210"/>
      <c r="T86" s="229">
        <v>1594</v>
      </c>
      <c r="U86" s="194"/>
      <c r="V86" s="194"/>
      <c r="W86" s="194"/>
      <c r="X86" s="161" t="s">
        <v>67</v>
      </c>
      <c r="Y86" s="2"/>
    </row>
    <row r="87" spans="1:25" ht="18" customHeight="1" x14ac:dyDescent="0.15">
      <c r="A87" s="2"/>
      <c r="B87" s="5"/>
      <c r="C87" s="137" t="s">
        <v>90</v>
      </c>
      <c r="D87" s="137"/>
      <c r="E87" s="137"/>
      <c r="F87" s="137"/>
      <c r="G87" s="137"/>
      <c r="H87" s="137"/>
      <c r="I87" s="138"/>
      <c r="J87" s="179"/>
      <c r="K87" s="180"/>
      <c r="L87" s="180"/>
      <c r="M87" s="181"/>
      <c r="N87" s="136"/>
      <c r="O87" s="137"/>
      <c r="P87" s="137"/>
      <c r="Q87" s="137"/>
      <c r="R87" s="137"/>
      <c r="S87" s="138"/>
      <c r="T87" s="139"/>
      <c r="U87" s="140"/>
      <c r="V87" s="140"/>
      <c r="W87" s="140"/>
      <c r="X87" s="187"/>
      <c r="Y87" s="2"/>
    </row>
    <row r="88" spans="1:25" ht="4.5" customHeight="1" x14ac:dyDescent="0.15">
      <c r="A88" s="2"/>
      <c r="B88" s="3"/>
      <c r="C88" s="222"/>
      <c r="D88" s="222"/>
      <c r="E88" s="222"/>
      <c r="F88" s="222"/>
      <c r="G88" s="222"/>
      <c r="H88" s="222"/>
      <c r="I88" s="143"/>
      <c r="J88" s="182"/>
      <c r="K88" s="183"/>
      <c r="L88" s="183"/>
      <c r="M88" s="184"/>
      <c r="N88" s="344"/>
      <c r="O88" s="222"/>
      <c r="P88" s="222"/>
      <c r="Q88" s="222"/>
      <c r="R88" s="222"/>
      <c r="S88" s="143"/>
      <c r="T88" s="264"/>
      <c r="U88" s="265"/>
      <c r="V88" s="265"/>
      <c r="W88" s="265"/>
      <c r="X88" s="163"/>
      <c r="Y88" s="2"/>
    </row>
    <row r="89" spans="1:25" ht="18" customHeight="1" x14ac:dyDescent="0.15">
      <c r="A89" s="2"/>
      <c r="B89" s="4" t="s">
        <v>30</v>
      </c>
      <c r="C89" s="109" t="s">
        <v>135</v>
      </c>
      <c r="D89" s="110"/>
      <c r="E89" s="110"/>
      <c r="F89" s="110"/>
      <c r="G89" s="110"/>
      <c r="H89" s="110"/>
      <c r="I89" s="110"/>
      <c r="J89" s="286" t="s">
        <v>136</v>
      </c>
      <c r="K89" s="191"/>
      <c r="L89" s="191"/>
      <c r="M89" s="192"/>
      <c r="N89" s="147"/>
      <c r="O89" s="227"/>
      <c r="P89" s="227"/>
      <c r="Q89" s="227"/>
      <c r="R89" s="227"/>
      <c r="S89" s="227"/>
      <c r="T89" s="228"/>
      <c r="U89" s="101"/>
      <c r="V89" s="101"/>
      <c r="W89" s="101"/>
      <c r="X89" s="9"/>
      <c r="Y89" s="2"/>
    </row>
    <row r="90" spans="1:25" ht="18" customHeight="1" x14ac:dyDescent="0.15">
      <c r="A90" s="2"/>
      <c r="B90" s="5"/>
      <c r="C90" s="350" t="s">
        <v>149</v>
      </c>
      <c r="D90" s="351"/>
      <c r="E90" s="351"/>
      <c r="F90" s="351"/>
      <c r="G90" s="351"/>
      <c r="H90" s="351"/>
      <c r="I90" s="351"/>
      <c r="J90" s="179"/>
      <c r="K90" s="180"/>
      <c r="L90" s="180"/>
      <c r="M90" s="181"/>
      <c r="N90" s="154"/>
      <c r="O90" s="196"/>
      <c r="P90" s="196"/>
      <c r="Q90" s="196"/>
      <c r="R90" s="196"/>
      <c r="S90" s="196"/>
      <c r="T90" s="141">
        <v>555</v>
      </c>
      <c r="U90" s="266"/>
      <c r="V90" s="266"/>
      <c r="W90" s="266"/>
      <c r="X90" s="10" t="s">
        <v>67</v>
      </c>
      <c r="Y90" s="2"/>
    </row>
    <row r="91" spans="1:25" ht="11.25" customHeight="1" x14ac:dyDescent="0.15">
      <c r="A91" s="2"/>
      <c r="B91" s="3"/>
      <c r="C91" s="162"/>
      <c r="D91" s="174"/>
      <c r="E91" s="174"/>
      <c r="F91" s="174"/>
      <c r="G91" s="174"/>
      <c r="H91" s="174"/>
      <c r="I91" s="174"/>
      <c r="J91" s="182"/>
      <c r="K91" s="183"/>
      <c r="L91" s="183"/>
      <c r="M91" s="184"/>
      <c r="N91" s="171"/>
      <c r="O91" s="174"/>
      <c r="P91" s="174"/>
      <c r="Q91" s="174"/>
      <c r="R91" s="174"/>
      <c r="S91" s="174"/>
      <c r="T91" s="346"/>
      <c r="U91" s="103"/>
      <c r="V91" s="103"/>
      <c r="W91" s="103"/>
      <c r="X91" s="11"/>
      <c r="Y91" s="2"/>
    </row>
    <row r="92" spans="1:25" ht="25.5" customHeight="1" x14ac:dyDescent="0.15">
      <c r="A92" s="2"/>
      <c r="B92" s="3" t="s">
        <v>30</v>
      </c>
      <c r="C92" s="222" t="s">
        <v>75</v>
      </c>
      <c r="D92" s="222"/>
      <c r="E92" s="222"/>
      <c r="F92" s="222"/>
      <c r="G92" s="222"/>
      <c r="H92" s="222"/>
      <c r="I92" s="143"/>
      <c r="J92" s="275" t="s">
        <v>42</v>
      </c>
      <c r="K92" s="276"/>
      <c r="L92" s="276"/>
      <c r="M92" s="276"/>
      <c r="N92" s="341"/>
      <c r="O92" s="342"/>
      <c r="P92" s="342"/>
      <c r="Q92" s="342"/>
      <c r="R92" s="342"/>
      <c r="S92" s="343"/>
      <c r="T92" s="348">
        <v>168</v>
      </c>
      <c r="U92" s="349"/>
      <c r="V92" s="349"/>
      <c r="W92" s="349"/>
      <c r="X92" s="8" t="s">
        <v>67</v>
      </c>
      <c r="Y92" s="2"/>
    </row>
    <row r="93" spans="1:25" ht="18" customHeight="1" x14ac:dyDescent="0.15">
      <c r="A93" s="2"/>
      <c r="B93" s="226" t="s">
        <v>78</v>
      </c>
      <c r="C93" s="209"/>
      <c r="D93" s="209"/>
      <c r="E93" s="209"/>
      <c r="F93" s="209"/>
      <c r="G93" s="209"/>
      <c r="H93" s="209"/>
      <c r="I93" s="210"/>
      <c r="J93" s="211" t="s">
        <v>139</v>
      </c>
      <c r="K93" s="212"/>
      <c r="L93" s="212"/>
      <c r="M93" s="213"/>
      <c r="N93" s="50"/>
      <c r="O93" s="42"/>
      <c r="P93" s="42"/>
      <c r="Q93" s="80"/>
      <c r="R93" s="79"/>
      <c r="S93" s="32"/>
      <c r="T93" s="35"/>
      <c r="U93" s="194">
        <v>8</v>
      </c>
      <c r="V93" s="194"/>
      <c r="W93" s="260" t="s">
        <v>77</v>
      </c>
      <c r="X93" s="261"/>
      <c r="Y93" s="2"/>
    </row>
    <row r="94" spans="1:25" ht="18" customHeight="1" x14ac:dyDescent="0.15">
      <c r="A94" s="2"/>
      <c r="B94" s="344"/>
      <c r="C94" s="222"/>
      <c r="D94" s="222"/>
      <c r="E94" s="222"/>
      <c r="F94" s="222"/>
      <c r="G94" s="222"/>
      <c r="H94" s="222"/>
      <c r="I94" s="143"/>
      <c r="J94" s="223"/>
      <c r="K94" s="224"/>
      <c r="L94" s="224"/>
      <c r="M94" s="225"/>
      <c r="N94" s="51"/>
      <c r="O94" s="43"/>
      <c r="P94" s="43"/>
      <c r="Q94" s="391"/>
      <c r="R94" s="392"/>
      <c r="S94" s="34"/>
      <c r="T94" s="36"/>
      <c r="U94" s="37"/>
      <c r="V94" s="387">
        <v>53</v>
      </c>
      <c r="W94" s="387"/>
      <c r="X94" s="34" t="s">
        <v>67</v>
      </c>
      <c r="Y94" s="2"/>
    </row>
    <row r="95" spans="1:25" ht="18" customHeight="1" x14ac:dyDescent="0.15">
      <c r="A95" s="2"/>
      <c r="B95" s="4" t="s">
        <v>30</v>
      </c>
      <c r="C95" s="209" t="s">
        <v>44</v>
      </c>
      <c r="D95" s="209"/>
      <c r="E95" s="209"/>
      <c r="F95" s="209"/>
      <c r="G95" s="209"/>
      <c r="H95" s="209"/>
      <c r="I95" s="210"/>
      <c r="J95" s="211" t="s">
        <v>42</v>
      </c>
      <c r="K95" s="191"/>
      <c r="L95" s="191"/>
      <c r="M95" s="192"/>
      <c r="N95" s="50"/>
      <c r="O95" s="42"/>
      <c r="P95" s="42"/>
      <c r="Q95" s="42"/>
      <c r="R95" s="42"/>
      <c r="S95" s="32"/>
      <c r="T95" s="229"/>
      <c r="U95" s="194"/>
      <c r="V95" s="194"/>
      <c r="W95" s="194"/>
      <c r="X95" s="9"/>
      <c r="Y95" s="2"/>
    </row>
    <row r="96" spans="1:25" ht="18" customHeight="1" x14ac:dyDescent="0.15">
      <c r="A96" s="2"/>
      <c r="B96" s="5"/>
      <c r="C96" s="137" t="s">
        <v>242</v>
      </c>
      <c r="D96" s="137"/>
      <c r="E96" s="137"/>
      <c r="F96" s="137"/>
      <c r="G96" s="137"/>
      <c r="H96" s="137"/>
      <c r="I96" s="138"/>
      <c r="J96" s="179"/>
      <c r="K96" s="180"/>
      <c r="L96" s="180"/>
      <c r="M96" s="181"/>
      <c r="N96" s="136" t="s">
        <v>53</v>
      </c>
      <c r="O96" s="206"/>
      <c r="P96" s="206"/>
      <c r="Q96" s="206"/>
      <c r="R96" s="206"/>
      <c r="S96" s="207"/>
      <c r="T96" s="139">
        <v>843</v>
      </c>
      <c r="U96" s="140"/>
      <c r="V96" s="140"/>
      <c r="W96" s="140"/>
      <c r="X96" s="10" t="s">
        <v>69</v>
      </c>
      <c r="Y96" s="2"/>
    </row>
    <row r="97" spans="1:25" ht="18" customHeight="1" x14ac:dyDescent="0.15">
      <c r="A97" s="2"/>
      <c r="B97" s="5"/>
      <c r="C97" s="145" t="s">
        <v>131</v>
      </c>
      <c r="D97" s="145"/>
      <c r="E97" s="145"/>
      <c r="F97" s="145"/>
      <c r="G97" s="145"/>
      <c r="H97" s="145"/>
      <c r="I97" s="146"/>
      <c r="J97" s="179"/>
      <c r="K97" s="180"/>
      <c r="L97" s="180"/>
      <c r="M97" s="181"/>
      <c r="N97" s="136" t="s">
        <v>54</v>
      </c>
      <c r="O97" s="206"/>
      <c r="P97" s="206"/>
      <c r="Q97" s="206"/>
      <c r="R97" s="206"/>
      <c r="S97" s="207"/>
      <c r="T97" s="139">
        <v>888</v>
      </c>
      <c r="U97" s="140"/>
      <c r="V97" s="140"/>
      <c r="W97" s="140"/>
      <c r="X97" s="10" t="s">
        <v>69</v>
      </c>
      <c r="Y97" s="2"/>
    </row>
    <row r="98" spans="1:25" ht="18" customHeight="1" x14ac:dyDescent="0.15">
      <c r="A98" s="2"/>
      <c r="B98" s="3"/>
      <c r="C98" s="98" t="s">
        <v>132</v>
      </c>
      <c r="D98" s="98"/>
      <c r="E98" s="98"/>
      <c r="F98" s="98"/>
      <c r="G98" s="98"/>
      <c r="H98" s="98"/>
      <c r="I98" s="99"/>
      <c r="J98" s="182"/>
      <c r="K98" s="183"/>
      <c r="L98" s="183"/>
      <c r="M98" s="184"/>
      <c r="N98" s="51"/>
      <c r="O98" s="43"/>
      <c r="P98" s="43"/>
      <c r="Q98" s="43"/>
      <c r="R98" s="43"/>
      <c r="S98" s="34"/>
      <c r="T98" s="51"/>
      <c r="U98" s="43"/>
      <c r="V98" s="43"/>
      <c r="W98" s="43"/>
      <c r="X98" s="11"/>
      <c r="Y98" s="2"/>
    </row>
    <row r="99" spans="1:25" ht="18" customHeight="1" x14ac:dyDescent="0.15">
      <c r="A99" s="2"/>
      <c r="B99" s="4"/>
      <c r="C99" s="209" t="s">
        <v>73</v>
      </c>
      <c r="D99" s="209"/>
      <c r="E99" s="209"/>
      <c r="F99" s="209"/>
      <c r="G99" s="209"/>
      <c r="H99" s="209"/>
      <c r="I99" s="210"/>
      <c r="J99" s="164"/>
      <c r="K99" s="165"/>
      <c r="L99" s="165"/>
      <c r="M99" s="165"/>
      <c r="N99" s="204" t="s">
        <v>56</v>
      </c>
      <c r="O99" s="172"/>
      <c r="P99" s="172"/>
      <c r="Q99" s="172"/>
      <c r="R99" s="172"/>
      <c r="S99" s="173"/>
      <c r="T99" s="370">
        <v>2279</v>
      </c>
      <c r="U99" s="388"/>
      <c r="V99" s="388"/>
      <c r="W99" s="388"/>
      <c r="X99" s="161" t="s">
        <v>69</v>
      </c>
      <c r="Y99" s="2"/>
    </row>
    <row r="100" spans="1:25" ht="18" customHeight="1" x14ac:dyDescent="0.15">
      <c r="A100" s="2"/>
      <c r="B100" s="5"/>
      <c r="C100" s="137" t="s">
        <v>55</v>
      </c>
      <c r="D100" s="137"/>
      <c r="E100" s="137"/>
      <c r="F100" s="137"/>
      <c r="G100" s="137"/>
      <c r="H100" s="137"/>
      <c r="I100" s="138"/>
      <c r="J100" s="200" t="s">
        <v>42</v>
      </c>
      <c r="K100" s="201"/>
      <c r="L100" s="201"/>
      <c r="M100" s="201"/>
      <c r="N100" s="205"/>
      <c r="O100" s="206"/>
      <c r="P100" s="206"/>
      <c r="Q100" s="206"/>
      <c r="R100" s="206"/>
      <c r="S100" s="207"/>
      <c r="T100" s="353"/>
      <c r="U100" s="389"/>
      <c r="V100" s="389"/>
      <c r="W100" s="389"/>
      <c r="X100" s="187"/>
      <c r="Y100" s="2"/>
    </row>
    <row r="101" spans="1:25" ht="12" customHeight="1" x14ac:dyDescent="0.15">
      <c r="A101" s="2"/>
      <c r="B101" s="3"/>
      <c r="C101" s="202"/>
      <c r="D101" s="202"/>
      <c r="E101" s="202"/>
      <c r="F101" s="202"/>
      <c r="G101" s="202"/>
      <c r="H101" s="202"/>
      <c r="I101" s="203"/>
      <c r="J101" s="167"/>
      <c r="K101" s="168"/>
      <c r="L101" s="168"/>
      <c r="M101" s="168"/>
      <c r="N101" s="208"/>
      <c r="O101" s="174"/>
      <c r="P101" s="174"/>
      <c r="Q101" s="174"/>
      <c r="R101" s="174"/>
      <c r="S101" s="175"/>
      <c r="T101" s="359"/>
      <c r="U101" s="390"/>
      <c r="V101" s="390"/>
      <c r="W101" s="390"/>
      <c r="X101" s="163"/>
      <c r="Y101" s="2"/>
    </row>
    <row r="102" spans="1:25" ht="18" customHeight="1" x14ac:dyDescent="0.15">
      <c r="A102" s="2"/>
      <c r="B102" s="4"/>
      <c r="C102" s="209" t="s">
        <v>74</v>
      </c>
      <c r="D102" s="209"/>
      <c r="E102" s="209"/>
      <c r="F102" s="209"/>
      <c r="G102" s="209"/>
      <c r="H102" s="209"/>
      <c r="I102" s="210"/>
      <c r="J102" s="211"/>
      <c r="K102" s="212"/>
      <c r="L102" s="212"/>
      <c r="M102" s="213"/>
      <c r="N102" s="226" t="s">
        <v>72</v>
      </c>
      <c r="O102" s="172"/>
      <c r="P102" s="172"/>
      <c r="Q102" s="172"/>
      <c r="R102" s="172"/>
      <c r="S102" s="173"/>
      <c r="T102" s="214">
        <v>54</v>
      </c>
      <c r="U102" s="215"/>
      <c r="V102" s="215"/>
      <c r="W102" s="215"/>
      <c r="X102" s="161" t="s">
        <v>67</v>
      </c>
      <c r="Y102" s="2"/>
    </row>
    <row r="103" spans="1:25" ht="18" customHeight="1" x14ac:dyDescent="0.15">
      <c r="A103" s="2"/>
      <c r="B103" s="5"/>
      <c r="C103" s="220" t="s">
        <v>258</v>
      </c>
      <c r="D103" s="137"/>
      <c r="E103" s="137"/>
      <c r="F103" s="137"/>
      <c r="G103" s="137"/>
      <c r="H103" s="137"/>
      <c r="I103" s="138"/>
      <c r="J103" s="200" t="s">
        <v>71</v>
      </c>
      <c r="K103" s="201"/>
      <c r="L103" s="201"/>
      <c r="M103" s="221"/>
      <c r="N103" s="205"/>
      <c r="O103" s="206"/>
      <c r="P103" s="206"/>
      <c r="Q103" s="206"/>
      <c r="R103" s="206"/>
      <c r="S103" s="207"/>
      <c r="T103" s="216"/>
      <c r="U103" s="217"/>
      <c r="V103" s="217"/>
      <c r="W103" s="217"/>
      <c r="X103" s="187"/>
      <c r="Y103" s="2"/>
    </row>
    <row r="104" spans="1:25" ht="11.25" customHeight="1" x14ac:dyDescent="0.15">
      <c r="A104" s="2"/>
      <c r="B104" s="3"/>
      <c r="C104" s="222"/>
      <c r="D104" s="222"/>
      <c r="E104" s="222"/>
      <c r="F104" s="222"/>
      <c r="G104" s="222"/>
      <c r="H104" s="222"/>
      <c r="I104" s="143"/>
      <c r="J104" s="223"/>
      <c r="K104" s="224"/>
      <c r="L104" s="224"/>
      <c r="M104" s="225"/>
      <c r="N104" s="208"/>
      <c r="O104" s="174"/>
      <c r="P104" s="174"/>
      <c r="Q104" s="174"/>
      <c r="R104" s="174"/>
      <c r="S104" s="175"/>
      <c r="T104" s="218"/>
      <c r="U104" s="219"/>
      <c r="V104" s="219"/>
      <c r="W104" s="219"/>
      <c r="X104" s="163"/>
      <c r="Y104" s="2"/>
    </row>
    <row r="105" spans="1:25" ht="18.75" customHeight="1" x14ac:dyDescent="0.15">
      <c r="A105" s="2"/>
      <c r="B105" s="2"/>
      <c r="C105" s="28"/>
      <c r="D105" s="28"/>
      <c r="E105" s="28"/>
      <c r="F105" s="28"/>
      <c r="G105" s="28"/>
      <c r="H105" s="28"/>
      <c r="I105" s="28"/>
      <c r="J105" s="68"/>
      <c r="K105" s="68"/>
      <c r="L105" s="68"/>
      <c r="M105" s="68"/>
      <c r="T105" s="81"/>
      <c r="U105" s="81"/>
      <c r="V105" s="81"/>
      <c r="W105" s="81"/>
      <c r="X105" s="2"/>
      <c r="Y105" s="2"/>
    </row>
    <row r="106" spans="1:25" ht="18.75" customHeight="1" x14ac:dyDescent="0.15">
      <c r="A106" s="2"/>
      <c r="B106" s="2"/>
      <c r="C106" s="28"/>
      <c r="D106" s="28"/>
      <c r="E106" s="28"/>
      <c r="F106" s="28"/>
      <c r="G106" s="28"/>
      <c r="H106" s="28"/>
      <c r="I106" s="28"/>
      <c r="J106" s="68"/>
      <c r="K106" s="68"/>
      <c r="L106" s="68"/>
      <c r="M106" s="68"/>
      <c r="T106" s="81"/>
      <c r="U106" s="81"/>
      <c r="V106" s="81"/>
      <c r="W106" s="81"/>
      <c r="X106" s="2"/>
      <c r="Y106" s="2"/>
    </row>
    <row r="107" spans="1:25" ht="18" customHeight="1" x14ac:dyDescent="0.15">
      <c r="A107" s="2"/>
      <c r="B107" s="2"/>
      <c r="C107" s="17"/>
      <c r="D107" s="28"/>
      <c r="E107" s="28"/>
      <c r="F107" s="28"/>
      <c r="G107" s="28"/>
      <c r="H107" s="28"/>
      <c r="I107" s="28"/>
      <c r="J107" s="68"/>
      <c r="K107" s="68"/>
      <c r="L107" s="68"/>
      <c r="M107" s="68"/>
      <c r="N107" s="28"/>
      <c r="O107" s="28"/>
      <c r="P107" s="28"/>
      <c r="Q107" s="28"/>
      <c r="R107" s="28"/>
      <c r="S107" s="28"/>
      <c r="T107" s="72"/>
      <c r="U107" s="72"/>
      <c r="V107" s="72"/>
      <c r="W107" s="72"/>
      <c r="X107" s="2"/>
      <c r="Y107" s="2"/>
    </row>
    <row r="108" spans="1:25" ht="12" customHeight="1" x14ac:dyDescent="0.15">
      <c r="A108" s="2"/>
      <c r="B108" s="2"/>
      <c r="C108" s="17"/>
      <c r="D108" s="28"/>
      <c r="E108" s="28"/>
      <c r="F108" s="28"/>
      <c r="G108" s="28"/>
      <c r="H108" s="28"/>
      <c r="I108" s="28"/>
      <c r="J108" s="68"/>
      <c r="K108" s="68"/>
      <c r="L108" s="68"/>
      <c r="M108" s="68"/>
      <c r="N108" s="28"/>
      <c r="O108" s="28"/>
      <c r="P108" s="28"/>
      <c r="Q108" s="28"/>
      <c r="R108" s="28"/>
      <c r="S108" s="28"/>
      <c r="T108" s="72"/>
      <c r="U108" s="72"/>
      <c r="V108" s="72"/>
      <c r="W108" s="72"/>
      <c r="X108" s="2"/>
      <c r="Y108" s="2"/>
    </row>
    <row r="109" spans="1:25" ht="12" customHeight="1" x14ac:dyDescent="0.15">
      <c r="A109" s="2"/>
      <c r="B109" s="2"/>
      <c r="C109" s="17"/>
      <c r="D109" s="28"/>
      <c r="E109" s="28"/>
      <c r="F109" s="28"/>
      <c r="G109" s="28"/>
      <c r="H109" s="28"/>
      <c r="I109" s="28"/>
      <c r="J109" s="68"/>
      <c r="K109" s="68"/>
      <c r="L109" s="68"/>
      <c r="M109" s="68"/>
      <c r="N109" s="28"/>
      <c r="O109" s="28"/>
      <c r="P109" s="28"/>
      <c r="Q109" s="28"/>
      <c r="R109" s="28"/>
      <c r="S109" s="28"/>
      <c r="T109" s="72"/>
      <c r="U109" s="72"/>
      <c r="V109" s="72"/>
      <c r="W109" s="72"/>
      <c r="X109" s="2"/>
      <c r="Y109" s="2"/>
    </row>
    <row r="110" spans="1:25" ht="18" customHeight="1" x14ac:dyDescent="0.15">
      <c r="A110" s="2"/>
      <c r="B110" s="106" t="s">
        <v>45</v>
      </c>
      <c r="C110" s="106"/>
      <c r="D110" s="106"/>
      <c r="E110" s="106"/>
      <c r="F110" s="106"/>
      <c r="G110" s="106"/>
      <c r="H110" s="106"/>
      <c r="I110" s="106"/>
      <c r="J110" s="107" t="s">
        <v>65</v>
      </c>
      <c r="K110" s="107"/>
      <c r="L110" s="107"/>
      <c r="M110" s="108"/>
      <c r="N110" s="108" t="s">
        <v>33</v>
      </c>
      <c r="O110" s="126"/>
      <c r="P110" s="126"/>
      <c r="Q110" s="126"/>
      <c r="R110" s="126"/>
      <c r="S110" s="127"/>
      <c r="T110" s="108" t="s">
        <v>64</v>
      </c>
      <c r="U110" s="255"/>
      <c r="V110" s="255"/>
      <c r="W110" s="255"/>
      <c r="X110" s="256"/>
      <c r="Y110" s="2"/>
    </row>
    <row r="111" spans="1:25" ht="18" customHeight="1" x14ac:dyDescent="0.15">
      <c r="A111" s="2"/>
      <c r="B111" s="4" t="s">
        <v>30</v>
      </c>
      <c r="C111" s="160" t="s">
        <v>79</v>
      </c>
      <c r="D111" s="160"/>
      <c r="E111" s="160"/>
      <c r="F111" s="160"/>
      <c r="G111" s="160"/>
      <c r="H111" s="160"/>
      <c r="I111" s="161"/>
      <c r="J111" s="164" t="s">
        <v>139</v>
      </c>
      <c r="K111" s="191"/>
      <c r="L111" s="191"/>
      <c r="M111" s="192"/>
      <c r="N111" s="193" t="s">
        <v>83</v>
      </c>
      <c r="O111" s="95"/>
      <c r="P111" s="95"/>
      <c r="Q111" s="95"/>
      <c r="R111" s="95"/>
      <c r="S111" s="96"/>
      <c r="T111" s="35"/>
      <c r="U111" s="38"/>
      <c r="V111" s="194">
        <v>23</v>
      </c>
      <c r="W111" s="194"/>
      <c r="X111" s="32" t="s">
        <v>81</v>
      </c>
      <c r="Y111" s="2"/>
    </row>
    <row r="112" spans="1:25" ht="11.1" customHeight="1" x14ac:dyDescent="0.15">
      <c r="A112" s="2"/>
      <c r="B112" s="5"/>
      <c r="C112" s="2"/>
      <c r="D112" s="2"/>
      <c r="E112" s="2"/>
      <c r="F112" s="2"/>
      <c r="G112" s="2"/>
      <c r="H112" s="2"/>
      <c r="I112" s="10"/>
      <c r="J112" s="179"/>
      <c r="K112" s="180"/>
      <c r="L112" s="180"/>
      <c r="M112" s="181"/>
      <c r="N112" s="41"/>
      <c r="O112" s="12"/>
      <c r="P112" s="12"/>
      <c r="Q112" s="12"/>
      <c r="R112" s="12"/>
      <c r="S112" s="40"/>
      <c r="T112" s="7"/>
      <c r="U112" s="46"/>
      <c r="V112" s="65"/>
      <c r="W112" s="65"/>
      <c r="X112" s="10"/>
      <c r="Y112" s="2"/>
    </row>
    <row r="113" spans="1:25" ht="18" customHeight="1" x14ac:dyDescent="0.15">
      <c r="A113" s="2"/>
      <c r="B113" s="5"/>
      <c r="C113" s="186" t="s">
        <v>80</v>
      </c>
      <c r="D113" s="186"/>
      <c r="E113" s="186"/>
      <c r="F113" s="186"/>
      <c r="G113" s="186"/>
      <c r="H113" s="186"/>
      <c r="I113" s="187"/>
      <c r="J113" s="179"/>
      <c r="K113" s="180"/>
      <c r="L113" s="180"/>
      <c r="M113" s="181"/>
      <c r="N113" s="144" t="s">
        <v>84</v>
      </c>
      <c r="O113" s="145"/>
      <c r="P113" s="145"/>
      <c r="Q113" s="145"/>
      <c r="R113" s="145"/>
      <c r="S113" s="146"/>
      <c r="T113" s="7"/>
      <c r="U113" s="46"/>
      <c r="V113" s="142">
        <v>10</v>
      </c>
      <c r="W113" s="142"/>
      <c r="X113" s="10" t="s">
        <v>82</v>
      </c>
      <c r="Y113" s="2"/>
    </row>
    <row r="114" spans="1:25" ht="11.1" customHeight="1" x14ac:dyDescent="0.15">
      <c r="A114" s="2"/>
      <c r="B114" s="5"/>
      <c r="C114" s="2"/>
      <c r="D114" s="2"/>
      <c r="E114" s="2"/>
      <c r="F114" s="2"/>
      <c r="G114" s="2"/>
      <c r="H114" s="2"/>
      <c r="I114" s="10"/>
      <c r="J114" s="179"/>
      <c r="K114" s="180"/>
      <c r="L114" s="180"/>
      <c r="M114" s="181"/>
      <c r="N114" s="41"/>
      <c r="O114" s="12"/>
      <c r="P114" s="12"/>
      <c r="Q114" s="12"/>
      <c r="R114" s="12"/>
      <c r="S114" s="40"/>
      <c r="T114" s="46"/>
      <c r="U114" s="46"/>
      <c r="V114" s="65"/>
      <c r="W114" s="65"/>
      <c r="X114" s="10"/>
      <c r="Y114" s="2"/>
    </row>
    <row r="115" spans="1:25" ht="18" customHeight="1" x14ac:dyDescent="0.15">
      <c r="A115" s="2"/>
      <c r="B115" s="5"/>
      <c r="C115" s="186"/>
      <c r="D115" s="186"/>
      <c r="E115" s="186"/>
      <c r="F115" s="186"/>
      <c r="G115" s="186"/>
      <c r="H115" s="186"/>
      <c r="I115" s="187"/>
      <c r="J115" s="179"/>
      <c r="K115" s="180"/>
      <c r="L115" s="180"/>
      <c r="M115" s="181"/>
      <c r="N115" s="195" t="s">
        <v>102</v>
      </c>
      <c r="O115" s="145"/>
      <c r="P115" s="145"/>
      <c r="Q115" s="145"/>
      <c r="R115" s="145"/>
      <c r="S115" s="146"/>
      <c r="T115" s="73"/>
      <c r="U115" s="73"/>
      <c r="V115" s="142">
        <v>2</v>
      </c>
      <c r="W115" s="142"/>
      <c r="X115" s="47" t="s">
        <v>119</v>
      </c>
      <c r="Y115" s="2"/>
    </row>
    <row r="116" spans="1:25" ht="11.1" customHeight="1" x14ac:dyDescent="0.15">
      <c r="A116" s="2"/>
      <c r="B116" s="5"/>
      <c r="C116" s="2"/>
      <c r="D116" s="2"/>
      <c r="E116" s="2"/>
      <c r="F116" s="2"/>
      <c r="G116" s="2"/>
      <c r="H116" s="2"/>
      <c r="I116" s="10"/>
      <c r="J116" s="179"/>
      <c r="K116" s="180"/>
      <c r="L116" s="180"/>
      <c r="M116" s="181"/>
      <c r="N116" s="53"/>
      <c r="O116" s="63"/>
      <c r="P116" s="63"/>
      <c r="Q116" s="63"/>
      <c r="R116" s="63"/>
      <c r="S116" s="48"/>
      <c r="T116" s="73"/>
      <c r="U116" s="73"/>
      <c r="V116" s="65"/>
      <c r="W116" s="65"/>
      <c r="X116" s="47"/>
      <c r="Y116" s="2"/>
    </row>
    <row r="117" spans="1:25" ht="18" customHeight="1" x14ac:dyDescent="0.15">
      <c r="A117" s="2"/>
      <c r="B117" s="5"/>
      <c r="C117" s="2"/>
      <c r="D117" s="2"/>
      <c r="E117" s="2"/>
      <c r="F117" s="2"/>
      <c r="G117" s="2"/>
      <c r="H117" s="2"/>
      <c r="I117" s="10"/>
      <c r="J117" s="179"/>
      <c r="K117" s="180"/>
      <c r="L117" s="180"/>
      <c r="M117" s="181"/>
      <c r="N117" s="195" t="s">
        <v>51</v>
      </c>
      <c r="O117" s="196"/>
      <c r="P117" s="196"/>
      <c r="Q117" s="196"/>
      <c r="R117" s="196"/>
      <c r="S117" s="197"/>
      <c r="T117" s="73"/>
      <c r="U117" s="73"/>
      <c r="V117" s="142">
        <v>6</v>
      </c>
      <c r="W117" s="199"/>
      <c r="X117" s="156" t="s">
        <v>67</v>
      </c>
      <c r="Y117" s="2"/>
    </row>
    <row r="118" spans="1:25" ht="18" customHeight="1" x14ac:dyDescent="0.15">
      <c r="A118" s="2"/>
      <c r="B118" s="5"/>
      <c r="C118" s="2"/>
      <c r="D118" s="2"/>
      <c r="E118" s="2"/>
      <c r="F118" s="2"/>
      <c r="G118" s="2"/>
      <c r="H118" s="2"/>
      <c r="I118" s="10"/>
      <c r="J118" s="179"/>
      <c r="K118" s="180"/>
      <c r="L118" s="180"/>
      <c r="M118" s="181"/>
      <c r="N118" s="198"/>
      <c r="O118" s="196"/>
      <c r="P118" s="196"/>
      <c r="Q118" s="196"/>
      <c r="R118" s="196"/>
      <c r="S118" s="197"/>
      <c r="T118" s="73"/>
      <c r="U118" s="73"/>
      <c r="V118" s="199"/>
      <c r="W118" s="199"/>
      <c r="X118" s="197"/>
      <c r="Y118" s="2"/>
    </row>
    <row r="119" spans="1:25" ht="11.1" customHeight="1" x14ac:dyDescent="0.15">
      <c r="A119" s="2"/>
      <c r="B119" s="5"/>
      <c r="C119" s="2"/>
      <c r="D119" s="2"/>
      <c r="E119" s="2"/>
      <c r="F119" s="2"/>
      <c r="G119" s="2"/>
      <c r="H119" s="2"/>
      <c r="I119" s="10"/>
      <c r="J119" s="179"/>
      <c r="K119" s="180"/>
      <c r="L119" s="180"/>
      <c r="M119" s="181"/>
      <c r="N119" s="53"/>
      <c r="O119" s="63"/>
      <c r="P119" s="63"/>
      <c r="Q119" s="63"/>
      <c r="R119" s="63"/>
      <c r="S119" s="48"/>
      <c r="T119" s="73"/>
      <c r="U119" s="73"/>
      <c r="V119" s="65"/>
      <c r="W119" s="65"/>
      <c r="X119" s="47"/>
      <c r="Y119" s="2"/>
    </row>
    <row r="120" spans="1:25" ht="18" customHeight="1" x14ac:dyDescent="0.15">
      <c r="A120" s="2"/>
      <c r="B120" s="5"/>
      <c r="C120" s="2"/>
      <c r="D120" s="2"/>
      <c r="E120" s="2"/>
      <c r="F120" s="2"/>
      <c r="G120" s="2"/>
      <c r="H120" s="2"/>
      <c r="I120" s="10"/>
      <c r="J120" s="179"/>
      <c r="K120" s="180"/>
      <c r="L120" s="180"/>
      <c r="M120" s="181"/>
      <c r="N120" s="195" t="s">
        <v>47</v>
      </c>
      <c r="O120" s="196"/>
      <c r="P120" s="196"/>
      <c r="Q120" s="196"/>
      <c r="R120" s="196"/>
      <c r="S120" s="197"/>
      <c r="T120" s="73"/>
      <c r="U120" s="73"/>
      <c r="V120" s="142">
        <v>13</v>
      </c>
      <c r="W120" s="199"/>
      <c r="X120" s="156" t="s">
        <v>67</v>
      </c>
      <c r="Y120" s="2"/>
    </row>
    <row r="121" spans="1:25" ht="18" customHeight="1" x14ac:dyDescent="0.15">
      <c r="A121" s="2"/>
      <c r="B121" s="5"/>
      <c r="C121" s="2"/>
      <c r="D121" s="2"/>
      <c r="E121" s="2"/>
      <c r="F121" s="2"/>
      <c r="G121" s="2"/>
      <c r="H121" s="2"/>
      <c r="I121" s="10"/>
      <c r="J121" s="179"/>
      <c r="K121" s="180"/>
      <c r="L121" s="180"/>
      <c r="M121" s="181"/>
      <c r="N121" s="198"/>
      <c r="O121" s="196"/>
      <c r="P121" s="196"/>
      <c r="Q121" s="196"/>
      <c r="R121" s="196"/>
      <c r="S121" s="197"/>
      <c r="T121" s="73"/>
      <c r="U121" s="73"/>
      <c r="V121" s="199"/>
      <c r="W121" s="199"/>
      <c r="X121" s="197"/>
      <c r="Y121" s="2"/>
    </row>
    <row r="122" spans="1:25" ht="11.1" customHeight="1" x14ac:dyDescent="0.15">
      <c r="A122" s="2"/>
      <c r="B122" s="5"/>
      <c r="C122" s="2"/>
      <c r="D122" s="2"/>
      <c r="E122" s="2"/>
      <c r="F122" s="2"/>
      <c r="G122" s="2"/>
      <c r="H122" s="2"/>
      <c r="I122" s="10"/>
      <c r="J122" s="179"/>
      <c r="K122" s="180"/>
      <c r="L122" s="180"/>
      <c r="M122" s="181"/>
      <c r="N122" s="53"/>
      <c r="O122" s="63"/>
      <c r="P122" s="63"/>
      <c r="Q122" s="63"/>
      <c r="R122" s="63"/>
      <c r="S122" s="48"/>
      <c r="T122" s="73"/>
      <c r="U122" s="73"/>
      <c r="V122" s="65"/>
      <c r="W122" s="65"/>
      <c r="X122" s="47"/>
      <c r="Y122" s="2"/>
    </row>
    <row r="123" spans="1:25" ht="18" customHeight="1" x14ac:dyDescent="0.15">
      <c r="A123" s="2"/>
      <c r="B123" s="5"/>
      <c r="C123" s="2"/>
      <c r="D123" s="2"/>
      <c r="E123" s="2"/>
      <c r="F123" s="2"/>
      <c r="G123" s="2"/>
      <c r="H123" s="2"/>
      <c r="I123" s="10"/>
      <c r="J123" s="179"/>
      <c r="K123" s="180"/>
      <c r="L123" s="180"/>
      <c r="M123" s="181"/>
      <c r="N123" s="195" t="s">
        <v>260</v>
      </c>
      <c r="O123" s="196"/>
      <c r="P123" s="196"/>
      <c r="Q123" s="196"/>
      <c r="R123" s="196"/>
      <c r="S123" s="197"/>
      <c r="T123" s="73"/>
      <c r="U123" s="73"/>
      <c r="V123" s="142">
        <v>4</v>
      </c>
      <c r="W123" s="199"/>
      <c r="X123" s="156" t="s">
        <v>67</v>
      </c>
      <c r="Y123" s="2"/>
    </row>
    <row r="124" spans="1:25" ht="18" customHeight="1" x14ac:dyDescent="0.15">
      <c r="A124" s="2"/>
      <c r="B124" s="5"/>
      <c r="C124" s="2"/>
      <c r="D124" s="2"/>
      <c r="E124" s="2"/>
      <c r="F124" s="2"/>
      <c r="G124" s="2"/>
      <c r="H124" s="2"/>
      <c r="I124" s="10"/>
      <c r="J124" s="179"/>
      <c r="K124" s="180"/>
      <c r="L124" s="180"/>
      <c r="M124" s="181"/>
      <c r="N124" s="198"/>
      <c r="O124" s="196"/>
      <c r="P124" s="196"/>
      <c r="Q124" s="196"/>
      <c r="R124" s="196"/>
      <c r="S124" s="197"/>
      <c r="T124" s="73"/>
      <c r="U124" s="73"/>
      <c r="V124" s="199"/>
      <c r="W124" s="199"/>
      <c r="X124" s="197"/>
      <c r="Y124" s="2"/>
    </row>
    <row r="125" spans="1:25" ht="11.1" customHeight="1" x14ac:dyDescent="0.15">
      <c r="A125" s="2"/>
      <c r="B125" s="5"/>
      <c r="C125" s="2"/>
      <c r="D125" s="2"/>
      <c r="E125" s="2"/>
      <c r="F125" s="2"/>
      <c r="G125" s="2"/>
      <c r="H125" s="2"/>
      <c r="I125" s="10"/>
      <c r="J125" s="179"/>
      <c r="K125" s="180"/>
      <c r="L125" s="180"/>
      <c r="M125" s="181"/>
      <c r="N125" s="53"/>
      <c r="O125" s="63"/>
      <c r="P125" s="63"/>
      <c r="Q125" s="63"/>
      <c r="R125" s="63"/>
      <c r="S125" s="48"/>
      <c r="T125" s="73"/>
      <c r="U125" s="73"/>
      <c r="V125" s="65"/>
      <c r="W125" s="65"/>
      <c r="X125" s="47"/>
      <c r="Y125" s="2"/>
    </row>
    <row r="126" spans="1:25" ht="18" customHeight="1" x14ac:dyDescent="0.15">
      <c r="A126" s="2"/>
      <c r="B126" s="5"/>
      <c r="C126" s="2"/>
      <c r="D126" s="2"/>
      <c r="E126" s="2"/>
      <c r="F126" s="2"/>
      <c r="G126" s="2"/>
      <c r="H126" s="2"/>
      <c r="I126" s="10"/>
      <c r="J126" s="179"/>
      <c r="K126" s="180"/>
      <c r="L126" s="180"/>
      <c r="M126" s="181"/>
      <c r="N126" s="195" t="s">
        <v>52</v>
      </c>
      <c r="O126" s="196"/>
      <c r="P126" s="196"/>
      <c r="Q126" s="196"/>
      <c r="R126" s="196"/>
      <c r="S126" s="197"/>
      <c r="T126" s="73"/>
      <c r="U126" s="73"/>
      <c r="V126" s="142">
        <v>2</v>
      </c>
      <c r="W126" s="199"/>
      <c r="X126" s="156" t="s">
        <v>67</v>
      </c>
      <c r="Y126" s="2"/>
    </row>
    <row r="127" spans="1:25" ht="18" customHeight="1" x14ac:dyDescent="0.15">
      <c r="A127" s="2"/>
      <c r="B127" s="5"/>
      <c r="C127" s="2"/>
      <c r="D127" s="2"/>
      <c r="E127" s="2"/>
      <c r="F127" s="2"/>
      <c r="G127" s="2"/>
      <c r="H127" s="2"/>
      <c r="I127" s="10"/>
      <c r="J127" s="179"/>
      <c r="K127" s="180"/>
      <c r="L127" s="180"/>
      <c r="M127" s="181"/>
      <c r="N127" s="198"/>
      <c r="O127" s="196"/>
      <c r="P127" s="196"/>
      <c r="Q127" s="196"/>
      <c r="R127" s="196"/>
      <c r="S127" s="197"/>
      <c r="T127" s="73"/>
      <c r="U127" s="73"/>
      <c r="V127" s="199"/>
      <c r="W127" s="199"/>
      <c r="X127" s="197"/>
      <c r="Y127" s="2"/>
    </row>
    <row r="128" spans="1:25" ht="11.1" customHeight="1" x14ac:dyDescent="0.15">
      <c r="A128" s="2"/>
      <c r="B128" s="3"/>
      <c r="C128" s="52"/>
      <c r="D128" s="52"/>
      <c r="E128" s="52"/>
      <c r="F128" s="52"/>
      <c r="G128" s="52"/>
      <c r="H128" s="52"/>
      <c r="I128" s="11"/>
      <c r="J128" s="182"/>
      <c r="K128" s="183"/>
      <c r="L128" s="183"/>
      <c r="M128" s="184"/>
      <c r="N128" s="74"/>
      <c r="O128" s="75"/>
      <c r="P128" s="75"/>
      <c r="Q128" s="75"/>
      <c r="R128" s="75"/>
      <c r="S128" s="76"/>
      <c r="T128" s="77"/>
      <c r="U128" s="77"/>
      <c r="V128" s="60"/>
      <c r="W128" s="60"/>
      <c r="X128" s="58"/>
      <c r="Y128" s="2"/>
    </row>
    <row r="129" spans="1:27" ht="18" customHeight="1" x14ac:dyDescent="0.15">
      <c r="A129" s="2"/>
      <c r="B129" s="4"/>
      <c r="C129" s="160" t="s">
        <v>85</v>
      </c>
      <c r="D129" s="160"/>
      <c r="E129" s="160"/>
      <c r="F129" s="160"/>
      <c r="G129" s="160"/>
      <c r="H129" s="160"/>
      <c r="I129" s="161"/>
      <c r="J129" s="164" t="s">
        <v>71</v>
      </c>
      <c r="K129" s="165"/>
      <c r="L129" s="165"/>
      <c r="M129" s="166"/>
      <c r="N129" s="170" t="s">
        <v>259</v>
      </c>
      <c r="O129" s="160"/>
      <c r="P129" s="160"/>
      <c r="Q129" s="160"/>
      <c r="R129" s="160"/>
      <c r="S129" s="161"/>
      <c r="T129" s="100">
        <v>482</v>
      </c>
      <c r="U129" s="133"/>
      <c r="V129" s="133"/>
      <c r="W129" s="133"/>
      <c r="X129" s="161" t="s">
        <v>67</v>
      </c>
      <c r="Y129" s="2"/>
    </row>
    <row r="130" spans="1:27" ht="18" customHeight="1" x14ac:dyDescent="0.15">
      <c r="A130" s="2"/>
      <c r="B130" s="3"/>
      <c r="C130" s="162"/>
      <c r="D130" s="162"/>
      <c r="E130" s="162"/>
      <c r="F130" s="162"/>
      <c r="G130" s="162"/>
      <c r="H130" s="162"/>
      <c r="I130" s="163"/>
      <c r="J130" s="167"/>
      <c r="K130" s="168"/>
      <c r="L130" s="168"/>
      <c r="M130" s="169"/>
      <c r="N130" s="171"/>
      <c r="O130" s="162"/>
      <c r="P130" s="162"/>
      <c r="Q130" s="162"/>
      <c r="R130" s="162"/>
      <c r="S130" s="163"/>
      <c r="T130" s="134"/>
      <c r="U130" s="135"/>
      <c r="V130" s="135"/>
      <c r="W130" s="135"/>
      <c r="X130" s="163"/>
      <c r="Y130" s="2"/>
    </row>
    <row r="131" spans="1:27" ht="18" customHeight="1" x14ac:dyDescent="0.15">
      <c r="A131" s="2"/>
      <c r="B131" s="4" t="s">
        <v>30</v>
      </c>
      <c r="C131" s="160" t="s">
        <v>255</v>
      </c>
      <c r="D131" s="172"/>
      <c r="E131" s="172"/>
      <c r="F131" s="172"/>
      <c r="G131" s="172"/>
      <c r="H131" s="172"/>
      <c r="I131" s="173"/>
      <c r="J131" s="164" t="s">
        <v>139</v>
      </c>
      <c r="K131" s="165"/>
      <c r="L131" s="165"/>
      <c r="M131" s="166"/>
      <c r="N131" s="170" t="s">
        <v>254</v>
      </c>
      <c r="O131" s="160"/>
      <c r="P131" s="160"/>
      <c r="Q131" s="160"/>
      <c r="R131" s="160"/>
      <c r="S131" s="161"/>
      <c r="T131" s="100">
        <v>49</v>
      </c>
      <c r="U131" s="133"/>
      <c r="V131" s="133"/>
      <c r="W131" s="133"/>
      <c r="X131" s="161" t="s">
        <v>67</v>
      </c>
      <c r="Y131" s="2"/>
    </row>
    <row r="132" spans="1:27" ht="18" customHeight="1" x14ac:dyDescent="0.15">
      <c r="A132" s="2"/>
      <c r="B132" s="5"/>
      <c r="C132" s="162"/>
      <c r="D132" s="174"/>
      <c r="E132" s="174"/>
      <c r="F132" s="174"/>
      <c r="G132" s="174"/>
      <c r="H132" s="174"/>
      <c r="I132" s="175"/>
      <c r="J132" s="167"/>
      <c r="K132" s="168"/>
      <c r="L132" s="168"/>
      <c r="M132" s="169"/>
      <c r="N132" s="171"/>
      <c r="O132" s="162"/>
      <c r="P132" s="162"/>
      <c r="Q132" s="162"/>
      <c r="R132" s="162"/>
      <c r="S132" s="163"/>
      <c r="T132" s="134"/>
      <c r="U132" s="135"/>
      <c r="V132" s="135"/>
      <c r="W132" s="135"/>
      <c r="X132" s="163"/>
      <c r="Y132" s="2"/>
    </row>
    <row r="133" spans="1:27" ht="18" x14ac:dyDescent="0.15">
      <c r="A133" s="2"/>
      <c r="B133" s="4" t="s">
        <v>30</v>
      </c>
      <c r="C133" s="160" t="s">
        <v>104</v>
      </c>
      <c r="D133" s="160"/>
      <c r="E133" s="160"/>
      <c r="F133" s="160"/>
      <c r="G133" s="160"/>
      <c r="H133" s="160"/>
      <c r="I133" s="161"/>
      <c r="J133" s="176" t="s">
        <v>42</v>
      </c>
      <c r="K133" s="177"/>
      <c r="L133" s="177"/>
      <c r="M133" s="178"/>
      <c r="N133" s="185" t="s">
        <v>47</v>
      </c>
      <c r="O133" s="186"/>
      <c r="P133" s="186"/>
      <c r="Q133" s="186"/>
      <c r="R133" s="186"/>
      <c r="S133" s="187"/>
      <c r="T133" s="141">
        <v>5161</v>
      </c>
      <c r="U133" s="142"/>
      <c r="V133" s="142"/>
      <c r="W133" s="142"/>
      <c r="X133" s="10" t="s">
        <v>69</v>
      </c>
      <c r="Y133" s="2"/>
      <c r="AA133" s="82"/>
    </row>
    <row r="134" spans="1:27" ht="18" x14ac:dyDescent="0.15">
      <c r="A134" s="2"/>
      <c r="B134" s="5"/>
      <c r="C134" s="186" t="s">
        <v>105</v>
      </c>
      <c r="D134" s="186"/>
      <c r="E134" s="186"/>
      <c r="F134" s="186"/>
      <c r="G134" s="186"/>
      <c r="H134" s="186"/>
      <c r="I134" s="187"/>
      <c r="J134" s="179"/>
      <c r="K134" s="180"/>
      <c r="L134" s="180"/>
      <c r="M134" s="181"/>
      <c r="N134" s="136" t="s">
        <v>252</v>
      </c>
      <c r="O134" s="137"/>
      <c r="P134" s="137"/>
      <c r="Q134" s="137"/>
      <c r="R134" s="137"/>
      <c r="S134" s="138"/>
      <c r="T134" s="139">
        <v>413</v>
      </c>
      <c r="U134" s="140"/>
      <c r="V134" s="140"/>
      <c r="W134" s="140"/>
      <c r="X134" s="10" t="s">
        <v>69</v>
      </c>
      <c r="Y134" s="2"/>
    </row>
    <row r="135" spans="1:27" ht="18" x14ac:dyDescent="0.15">
      <c r="A135" s="2"/>
      <c r="B135" s="5"/>
      <c r="C135" s="186" t="s">
        <v>107</v>
      </c>
      <c r="D135" s="186"/>
      <c r="E135" s="186"/>
      <c r="F135" s="186"/>
      <c r="G135" s="186"/>
      <c r="H135" s="186"/>
      <c r="I135" s="187"/>
      <c r="J135" s="179"/>
      <c r="K135" s="180"/>
      <c r="L135" s="180"/>
      <c r="M135" s="181"/>
      <c r="N135" s="136" t="s">
        <v>261</v>
      </c>
      <c r="O135" s="137"/>
      <c r="P135" s="137"/>
      <c r="Q135" s="137"/>
      <c r="R135" s="137"/>
      <c r="S135" s="138"/>
      <c r="T135" s="139">
        <v>75</v>
      </c>
      <c r="U135" s="140"/>
      <c r="V135" s="140"/>
      <c r="W135" s="140"/>
      <c r="X135" s="10" t="s">
        <v>69</v>
      </c>
      <c r="Y135" s="2"/>
    </row>
    <row r="136" spans="1:27" ht="18" x14ac:dyDescent="0.15">
      <c r="A136" s="2"/>
      <c r="B136" s="5"/>
      <c r="C136" s="2"/>
      <c r="D136" s="2"/>
      <c r="E136" s="2"/>
      <c r="F136" s="2"/>
      <c r="G136" s="2"/>
      <c r="H136" s="2"/>
      <c r="I136" s="10"/>
      <c r="J136" s="179"/>
      <c r="K136" s="180"/>
      <c r="L136" s="180"/>
      <c r="M136" s="181"/>
      <c r="N136" s="136" t="s">
        <v>48</v>
      </c>
      <c r="O136" s="137"/>
      <c r="P136" s="137"/>
      <c r="Q136" s="137"/>
      <c r="R136" s="137"/>
      <c r="S136" s="138"/>
      <c r="T136" s="139">
        <v>343</v>
      </c>
      <c r="U136" s="140"/>
      <c r="V136" s="140"/>
      <c r="W136" s="140"/>
      <c r="X136" s="10" t="s">
        <v>69</v>
      </c>
      <c r="Y136" s="2"/>
    </row>
    <row r="137" spans="1:27" ht="18" x14ac:dyDescent="0.15">
      <c r="A137" s="2"/>
      <c r="B137" s="5"/>
      <c r="C137" s="2"/>
      <c r="D137" s="2"/>
      <c r="E137" s="2"/>
      <c r="F137" s="2"/>
      <c r="G137" s="2"/>
      <c r="H137" s="2"/>
      <c r="I137" s="10"/>
      <c r="J137" s="179"/>
      <c r="K137" s="180"/>
      <c r="L137" s="180"/>
      <c r="M137" s="181"/>
      <c r="N137" s="136" t="s">
        <v>262</v>
      </c>
      <c r="O137" s="137"/>
      <c r="P137" s="137"/>
      <c r="Q137" s="137"/>
      <c r="R137" s="137"/>
      <c r="S137" s="138"/>
      <c r="T137" s="139">
        <v>378</v>
      </c>
      <c r="U137" s="140"/>
      <c r="V137" s="140"/>
      <c r="W137" s="140"/>
      <c r="X137" s="10" t="s">
        <v>69</v>
      </c>
      <c r="Y137" s="2"/>
    </row>
    <row r="138" spans="1:27" ht="18" x14ac:dyDescent="0.15">
      <c r="A138" s="2"/>
      <c r="B138" s="5"/>
      <c r="C138" s="2"/>
      <c r="D138" s="2"/>
      <c r="E138" s="2"/>
      <c r="F138" s="2"/>
      <c r="G138" s="2"/>
      <c r="H138" s="2"/>
      <c r="I138" s="10"/>
      <c r="J138" s="179"/>
      <c r="K138" s="180"/>
      <c r="L138" s="180"/>
      <c r="M138" s="181"/>
      <c r="N138" s="144" t="s">
        <v>263</v>
      </c>
      <c r="O138" s="145"/>
      <c r="P138" s="145"/>
      <c r="Q138" s="145"/>
      <c r="R138" s="145"/>
      <c r="S138" s="146"/>
      <c r="T138" s="139">
        <v>82</v>
      </c>
      <c r="U138" s="140"/>
      <c r="V138" s="140"/>
      <c r="W138" s="140"/>
      <c r="X138" s="10" t="s">
        <v>69</v>
      </c>
      <c r="Y138" s="2"/>
    </row>
    <row r="139" spans="1:27" ht="18" x14ac:dyDescent="0.15">
      <c r="A139" s="2"/>
      <c r="B139" s="5"/>
      <c r="C139" s="2"/>
      <c r="D139" s="2"/>
      <c r="E139" s="2"/>
      <c r="F139" s="2"/>
      <c r="G139" s="2"/>
      <c r="H139" s="2"/>
      <c r="I139" s="10"/>
      <c r="J139" s="179"/>
      <c r="K139" s="180"/>
      <c r="L139" s="180"/>
      <c r="M139" s="181"/>
      <c r="N139" s="136" t="s">
        <v>49</v>
      </c>
      <c r="O139" s="137"/>
      <c r="P139" s="137"/>
      <c r="Q139" s="137"/>
      <c r="R139" s="137"/>
      <c r="S139" s="138"/>
      <c r="T139" s="139">
        <v>291</v>
      </c>
      <c r="U139" s="140"/>
      <c r="V139" s="140"/>
      <c r="W139" s="140"/>
      <c r="X139" s="10" t="s">
        <v>69</v>
      </c>
      <c r="Y139" s="2"/>
    </row>
    <row r="140" spans="1:27" ht="18" x14ac:dyDescent="0.15">
      <c r="A140" s="2"/>
      <c r="B140" s="5"/>
      <c r="C140" s="2"/>
      <c r="D140" s="2"/>
      <c r="E140" s="2"/>
      <c r="F140" s="2"/>
      <c r="G140" s="2"/>
      <c r="H140" s="2"/>
      <c r="I140" s="10"/>
      <c r="J140" s="179"/>
      <c r="K140" s="180"/>
      <c r="L140" s="180"/>
      <c r="M140" s="181"/>
      <c r="N140" s="185" t="s">
        <v>50</v>
      </c>
      <c r="O140" s="186"/>
      <c r="P140" s="186"/>
      <c r="Q140" s="186"/>
      <c r="R140" s="186"/>
      <c r="S140" s="187"/>
      <c r="T140" s="141">
        <v>73</v>
      </c>
      <c r="U140" s="142"/>
      <c r="V140" s="142"/>
      <c r="W140" s="142"/>
      <c r="X140" s="10" t="s">
        <v>69</v>
      </c>
      <c r="Y140" s="2"/>
    </row>
    <row r="141" spans="1:27" ht="18" x14ac:dyDescent="0.15">
      <c r="A141" s="2"/>
      <c r="B141" s="5"/>
      <c r="C141" s="2"/>
      <c r="D141" s="2"/>
      <c r="E141" s="2"/>
      <c r="F141" s="2"/>
      <c r="G141" s="2"/>
      <c r="H141" s="2"/>
      <c r="I141" s="10"/>
      <c r="J141" s="179"/>
      <c r="K141" s="180"/>
      <c r="L141" s="180"/>
      <c r="M141" s="181"/>
      <c r="N141" s="185" t="s">
        <v>51</v>
      </c>
      <c r="O141" s="186"/>
      <c r="P141" s="186"/>
      <c r="Q141" s="186"/>
      <c r="R141" s="186"/>
      <c r="S141" s="187"/>
      <c r="T141" s="141">
        <v>105</v>
      </c>
      <c r="U141" s="142"/>
      <c r="V141" s="142"/>
      <c r="W141" s="142"/>
      <c r="X141" s="10" t="s">
        <v>69</v>
      </c>
      <c r="Y141" s="2"/>
    </row>
    <row r="142" spans="1:27" ht="18" x14ac:dyDescent="0.15">
      <c r="A142" s="2"/>
      <c r="B142" s="5"/>
      <c r="C142" s="2"/>
      <c r="D142" s="2"/>
      <c r="E142" s="2"/>
      <c r="F142" s="2"/>
      <c r="G142" s="2"/>
      <c r="H142" s="2"/>
      <c r="I142" s="10"/>
      <c r="J142" s="179"/>
      <c r="K142" s="180"/>
      <c r="L142" s="180"/>
      <c r="M142" s="181"/>
      <c r="N142" s="188" t="s">
        <v>264</v>
      </c>
      <c r="O142" s="189"/>
      <c r="P142" s="189"/>
      <c r="Q142" s="189"/>
      <c r="R142" s="189"/>
      <c r="S142" s="190"/>
      <c r="T142" s="134">
        <v>164</v>
      </c>
      <c r="U142" s="135"/>
      <c r="V142" s="135"/>
      <c r="W142" s="135"/>
      <c r="X142" s="11" t="s">
        <v>69</v>
      </c>
      <c r="Y142" s="2"/>
    </row>
    <row r="143" spans="1:27" ht="18" x14ac:dyDescent="0.15">
      <c r="A143" s="2"/>
      <c r="B143" s="3"/>
      <c r="C143" s="52"/>
      <c r="D143" s="52"/>
      <c r="E143" s="52"/>
      <c r="F143" s="52"/>
      <c r="G143" s="52"/>
      <c r="H143" s="52"/>
      <c r="I143" s="11"/>
      <c r="J143" s="182"/>
      <c r="K143" s="183"/>
      <c r="L143" s="183"/>
      <c r="M143" s="184"/>
      <c r="N143" s="157" t="s">
        <v>278</v>
      </c>
      <c r="O143" s="158"/>
      <c r="P143" s="158"/>
      <c r="Q143" s="158"/>
      <c r="R143" s="158"/>
      <c r="S143" s="159"/>
      <c r="T143" s="134">
        <v>40</v>
      </c>
      <c r="U143" s="135"/>
      <c r="V143" s="135"/>
      <c r="W143" s="135"/>
      <c r="X143" s="11" t="s">
        <v>69</v>
      </c>
      <c r="Y143" s="2"/>
    </row>
    <row r="144" spans="1:27" ht="18" customHeight="1" x14ac:dyDescent="0.15">
      <c r="A144" s="2"/>
      <c r="B144" s="19"/>
      <c r="C144" s="209" t="s">
        <v>106</v>
      </c>
      <c r="D144" s="209"/>
      <c r="E144" s="209"/>
      <c r="F144" s="209"/>
      <c r="G144" s="209"/>
      <c r="H144" s="209"/>
      <c r="I144" s="210"/>
      <c r="J144" s="375" t="s">
        <v>42</v>
      </c>
      <c r="K144" s="376"/>
      <c r="L144" s="376"/>
      <c r="M144" s="377"/>
      <c r="N144" s="136" t="s">
        <v>47</v>
      </c>
      <c r="O144" s="137"/>
      <c r="P144" s="137"/>
      <c r="Q144" s="137"/>
      <c r="R144" s="137"/>
      <c r="S144" s="138"/>
      <c r="T144" s="55"/>
      <c r="U144" s="28"/>
      <c r="V144" s="28"/>
      <c r="W144" s="28"/>
      <c r="X144" s="33"/>
      <c r="Y144" s="2"/>
    </row>
    <row r="145" spans="1:25" ht="18" customHeight="1" x14ac:dyDescent="0.15">
      <c r="A145" s="2"/>
      <c r="B145" s="19"/>
      <c r="C145" s="137" t="s">
        <v>108</v>
      </c>
      <c r="D145" s="137"/>
      <c r="E145" s="137"/>
      <c r="F145" s="137"/>
      <c r="G145" s="137"/>
      <c r="H145" s="137"/>
      <c r="I145" s="138"/>
      <c r="J145" s="375"/>
      <c r="K145" s="376"/>
      <c r="L145" s="376"/>
      <c r="M145" s="377"/>
      <c r="N145" s="136" t="s">
        <v>261</v>
      </c>
      <c r="O145" s="137"/>
      <c r="P145" s="137"/>
      <c r="Q145" s="137"/>
      <c r="R145" s="137"/>
      <c r="S145" s="138"/>
      <c r="T145" s="55"/>
      <c r="U145" s="28"/>
      <c r="V145" s="28"/>
      <c r="W145" s="28"/>
      <c r="X145" s="33"/>
      <c r="Y145" s="2"/>
    </row>
    <row r="146" spans="1:25" ht="18" customHeight="1" x14ac:dyDescent="0.15">
      <c r="A146" s="2"/>
      <c r="B146" s="19"/>
      <c r="C146" s="28"/>
      <c r="D146" s="28"/>
      <c r="E146" s="28"/>
      <c r="F146" s="28"/>
      <c r="G146" s="28"/>
      <c r="H146" s="28"/>
      <c r="I146" s="33"/>
      <c r="J146" s="375"/>
      <c r="K146" s="376"/>
      <c r="L146" s="376"/>
      <c r="M146" s="377"/>
      <c r="N146" s="136" t="s">
        <v>48</v>
      </c>
      <c r="O146" s="137"/>
      <c r="P146" s="137"/>
      <c r="Q146" s="137"/>
      <c r="R146" s="137"/>
      <c r="S146" s="138"/>
      <c r="T146" s="55"/>
      <c r="U146" s="28"/>
      <c r="V146" s="28"/>
      <c r="W146" s="28"/>
      <c r="X146" s="33"/>
      <c r="Y146" s="2"/>
    </row>
    <row r="147" spans="1:25" ht="18" customHeight="1" x14ac:dyDescent="0.15">
      <c r="A147" s="2"/>
      <c r="B147" s="19"/>
      <c r="C147" s="28"/>
      <c r="D147" s="28"/>
      <c r="E147" s="28"/>
      <c r="F147" s="28"/>
      <c r="G147" s="28"/>
      <c r="H147" s="28"/>
      <c r="I147" s="33"/>
      <c r="J147" s="375"/>
      <c r="K147" s="376"/>
      <c r="L147" s="376"/>
      <c r="M147" s="377"/>
      <c r="N147" s="136" t="s">
        <v>265</v>
      </c>
      <c r="O147" s="137"/>
      <c r="P147" s="137"/>
      <c r="Q147" s="137"/>
      <c r="R147" s="137"/>
      <c r="S147" s="138"/>
      <c r="T147" s="55"/>
      <c r="U147" s="28"/>
      <c r="V147" s="28"/>
      <c r="W147" s="28"/>
      <c r="X147" s="33"/>
      <c r="Y147" s="2"/>
    </row>
    <row r="148" spans="1:25" ht="18" customHeight="1" x14ac:dyDescent="0.15">
      <c r="A148" s="2"/>
      <c r="B148" s="19"/>
      <c r="C148" s="28"/>
      <c r="D148" s="28"/>
      <c r="E148" s="64"/>
      <c r="F148" s="28"/>
      <c r="G148" s="28"/>
      <c r="H148" s="28"/>
      <c r="I148" s="33"/>
      <c r="J148" s="375"/>
      <c r="K148" s="376"/>
      <c r="L148" s="376"/>
      <c r="M148" s="377"/>
      <c r="N148" s="144" t="s">
        <v>266</v>
      </c>
      <c r="O148" s="145"/>
      <c r="P148" s="145"/>
      <c r="Q148" s="145"/>
      <c r="R148" s="145"/>
      <c r="S148" s="146"/>
      <c r="T148" s="136" t="s">
        <v>70</v>
      </c>
      <c r="U148" s="137"/>
      <c r="V148" s="137"/>
      <c r="W148" s="137"/>
      <c r="X148" s="138"/>
      <c r="Y148" s="2"/>
    </row>
    <row r="149" spans="1:25" ht="18" customHeight="1" x14ac:dyDescent="0.15">
      <c r="A149" s="2"/>
      <c r="B149" s="19"/>
      <c r="C149" s="28"/>
      <c r="D149" s="28"/>
      <c r="E149" s="28"/>
      <c r="F149" s="28"/>
      <c r="G149" s="28"/>
      <c r="H149" s="28"/>
      <c r="I149" s="33"/>
      <c r="J149" s="375"/>
      <c r="K149" s="376"/>
      <c r="L149" s="376"/>
      <c r="M149" s="377"/>
      <c r="N149" s="136" t="s">
        <v>262</v>
      </c>
      <c r="O149" s="137"/>
      <c r="P149" s="137"/>
      <c r="Q149" s="137"/>
      <c r="R149" s="137"/>
      <c r="S149" s="138"/>
      <c r="T149" s="136" t="s">
        <v>124</v>
      </c>
      <c r="U149" s="137"/>
      <c r="V149" s="137"/>
      <c r="W149" s="137"/>
      <c r="X149" s="138"/>
      <c r="Y149" s="2"/>
    </row>
    <row r="150" spans="1:25" ht="18" customHeight="1" x14ac:dyDescent="0.15">
      <c r="A150" s="2"/>
      <c r="B150" s="19"/>
      <c r="C150" s="28"/>
      <c r="D150" s="28"/>
      <c r="E150" s="28"/>
      <c r="F150" s="28"/>
      <c r="G150" s="28"/>
      <c r="H150" s="28"/>
      <c r="I150" s="33"/>
      <c r="J150" s="375"/>
      <c r="K150" s="376"/>
      <c r="L150" s="376"/>
      <c r="M150" s="377"/>
      <c r="N150" s="144" t="s">
        <v>260</v>
      </c>
      <c r="O150" s="145"/>
      <c r="P150" s="145"/>
      <c r="Q150" s="145"/>
      <c r="R150" s="145"/>
      <c r="S150" s="146"/>
      <c r="T150" s="55"/>
      <c r="U150" s="28"/>
      <c r="V150" s="28"/>
      <c r="W150" s="28"/>
      <c r="X150" s="33"/>
      <c r="Y150" s="2"/>
    </row>
    <row r="151" spans="1:25" ht="18" customHeight="1" x14ac:dyDescent="0.15">
      <c r="A151" s="2"/>
      <c r="B151" s="19"/>
      <c r="C151" s="28"/>
      <c r="D151" s="28"/>
      <c r="E151" s="28"/>
      <c r="F151" s="28"/>
      <c r="G151" s="28"/>
      <c r="H151" s="28"/>
      <c r="I151" s="33"/>
      <c r="J151" s="375"/>
      <c r="K151" s="376"/>
      <c r="L151" s="376"/>
      <c r="M151" s="377"/>
      <c r="N151" s="144" t="s">
        <v>267</v>
      </c>
      <c r="O151" s="145"/>
      <c r="P151" s="145"/>
      <c r="Q151" s="145"/>
      <c r="R151" s="145"/>
      <c r="S151" s="146"/>
      <c r="T151" s="55"/>
      <c r="U151" s="28"/>
      <c r="V151" s="28"/>
      <c r="W151" s="28"/>
      <c r="X151" s="33"/>
      <c r="Y151" s="2"/>
    </row>
    <row r="152" spans="1:25" ht="18" customHeight="1" x14ac:dyDescent="0.15">
      <c r="A152" s="2"/>
      <c r="B152" s="19"/>
      <c r="C152" s="28"/>
      <c r="D152" s="28"/>
      <c r="E152" s="28"/>
      <c r="F152" s="28"/>
      <c r="G152" s="28"/>
      <c r="H152" s="28"/>
      <c r="I152" s="33"/>
      <c r="J152" s="375"/>
      <c r="K152" s="376"/>
      <c r="L152" s="376"/>
      <c r="M152" s="377"/>
      <c r="N152" s="136" t="s">
        <v>49</v>
      </c>
      <c r="O152" s="137"/>
      <c r="P152" s="137"/>
      <c r="Q152" s="137"/>
      <c r="R152" s="137"/>
      <c r="S152" s="138"/>
      <c r="T152" s="55"/>
      <c r="U152" s="28"/>
      <c r="V152" s="28"/>
      <c r="W152" s="28"/>
      <c r="X152" s="33"/>
      <c r="Y152" s="2"/>
    </row>
    <row r="153" spans="1:25" ht="18" customHeight="1" x14ac:dyDescent="0.15">
      <c r="A153" s="2"/>
      <c r="B153" s="19"/>
      <c r="C153" s="28"/>
      <c r="D153" s="28"/>
      <c r="E153" s="28"/>
      <c r="F153" s="28"/>
      <c r="G153" s="28"/>
      <c r="H153" s="28"/>
      <c r="I153" s="33"/>
      <c r="J153" s="375"/>
      <c r="K153" s="376"/>
      <c r="L153" s="376"/>
      <c r="M153" s="377"/>
      <c r="N153" s="136" t="s">
        <v>50</v>
      </c>
      <c r="O153" s="137"/>
      <c r="P153" s="137"/>
      <c r="Q153" s="137"/>
      <c r="R153" s="137"/>
      <c r="S153" s="138"/>
      <c r="T153" s="55"/>
      <c r="U153" s="28"/>
      <c r="V153" s="28"/>
      <c r="W153" s="28"/>
      <c r="X153" s="33"/>
      <c r="Y153" s="2"/>
    </row>
    <row r="154" spans="1:25" ht="18" customHeight="1" x14ac:dyDescent="0.15">
      <c r="A154" s="2"/>
      <c r="B154" s="19"/>
      <c r="C154" s="28"/>
      <c r="D154" s="28"/>
      <c r="E154" s="28"/>
      <c r="F154" s="28"/>
      <c r="G154" s="28"/>
      <c r="H154" s="28"/>
      <c r="I154" s="33"/>
      <c r="J154" s="375"/>
      <c r="K154" s="376"/>
      <c r="L154" s="376"/>
      <c r="M154" s="377"/>
      <c r="N154" s="136" t="s">
        <v>51</v>
      </c>
      <c r="O154" s="137"/>
      <c r="P154" s="137"/>
      <c r="Q154" s="137"/>
      <c r="R154" s="137"/>
      <c r="S154" s="138"/>
      <c r="T154" s="55"/>
      <c r="U154" s="28"/>
      <c r="V154" s="28"/>
      <c r="W154" s="28"/>
      <c r="X154" s="33"/>
      <c r="Y154" s="2"/>
    </row>
    <row r="155" spans="1:25" ht="18" customHeight="1" x14ac:dyDescent="0.15">
      <c r="A155" s="2"/>
      <c r="B155" s="19"/>
      <c r="C155" s="28"/>
      <c r="D155" s="28"/>
      <c r="E155" s="28"/>
      <c r="F155" s="28"/>
      <c r="G155" s="28"/>
      <c r="H155" s="28"/>
      <c r="I155" s="33"/>
      <c r="J155" s="375"/>
      <c r="K155" s="376"/>
      <c r="L155" s="376"/>
      <c r="M155" s="377"/>
      <c r="N155" s="136" t="s">
        <v>264</v>
      </c>
      <c r="O155" s="137"/>
      <c r="P155" s="137"/>
      <c r="Q155" s="137"/>
      <c r="R155" s="137"/>
      <c r="S155" s="138"/>
      <c r="T155" s="55"/>
      <c r="U155" s="28"/>
      <c r="V155" s="28"/>
      <c r="W155" s="28"/>
      <c r="X155" s="33"/>
      <c r="Y155" s="2"/>
    </row>
    <row r="156" spans="1:25" ht="18" customHeight="1" x14ac:dyDescent="0.15">
      <c r="A156" s="2"/>
      <c r="B156" s="20"/>
      <c r="C156" s="43"/>
      <c r="D156" s="43"/>
      <c r="E156" s="43"/>
      <c r="F156" s="43"/>
      <c r="G156" s="43"/>
      <c r="H156" s="43"/>
      <c r="I156" s="34"/>
      <c r="J156" s="378"/>
      <c r="K156" s="379"/>
      <c r="L156" s="379"/>
      <c r="M156" s="380"/>
      <c r="N156" s="97" t="s">
        <v>52</v>
      </c>
      <c r="O156" s="98"/>
      <c r="P156" s="98"/>
      <c r="Q156" s="98"/>
      <c r="R156" s="98"/>
      <c r="S156" s="143"/>
      <c r="T156" s="51"/>
      <c r="U156" s="43"/>
      <c r="V156" s="43"/>
      <c r="W156" s="43"/>
      <c r="X156" s="34"/>
      <c r="Y156" s="2"/>
    </row>
    <row r="157" spans="1:25" ht="15.95" customHeight="1" x14ac:dyDescent="0.15">
      <c r="A157" s="2"/>
      <c r="B157" s="71"/>
      <c r="C157" s="28"/>
      <c r="D157" s="28"/>
      <c r="E157" s="28"/>
      <c r="F157" s="28"/>
      <c r="G157" s="28"/>
      <c r="H157" s="28"/>
      <c r="I157" s="28"/>
      <c r="J157" s="66"/>
      <c r="K157" s="66"/>
      <c r="L157" s="66"/>
      <c r="M157" s="66"/>
      <c r="N157" s="64"/>
      <c r="O157" s="64"/>
      <c r="P157" s="64"/>
      <c r="Q157" s="64"/>
      <c r="R157" s="64"/>
      <c r="S157" s="28"/>
      <c r="T157" s="28"/>
      <c r="U157" s="28"/>
      <c r="V157" s="28"/>
      <c r="W157" s="28"/>
      <c r="X157" s="28"/>
      <c r="Y157" s="2"/>
    </row>
    <row r="158" spans="1:25" ht="18" customHeight="1" x14ac:dyDescent="0.15">
      <c r="A158" s="2"/>
      <c r="B158" s="106" t="s">
        <v>45</v>
      </c>
      <c r="C158" s="106"/>
      <c r="D158" s="106"/>
      <c r="E158" s="106"/>
      <c r="F158" s="106"/>
      <c r="G158" s="106"/>
      <c r="H158" s="106"/>
      <c r="I158" s="106"/>
      <c r="J158" s="107" t="s">
        <v>65</v>
      </c>
      <c r="K158" s="107"/>
      <c r="L158" s="107"/>
      <c r="M158" s="108"/>
      <c r="N158" s="108" t="s">
        <v>33</v>
      </c>
      <c r="O158" s="126"/>
      <c r="P158" s="126"/>
      <c r="Q158" s="126"/>
      <c r="R158" s="126"/>
      <c r="S158" s="127"/>
      <c r="T158" s="108" t="s">
        <v>64</v>
      </c>
      <c r="U158" s="255"/>
      <c r="V158" s="255"/>
      <c r="W158" s="255"/>
      <c r="X158" s="256"/>
      <c r="Y158" s="2"/>
    </row>
    <row r="159" spans="1:25" ht="21" customHeight="1" x14ac:dyDescent="0.15">
      <c r="A159" s="2"/>
      <c r="B159" s="29" t="s">
        <v>30</v>
      </c>
      <c r="C159" s="148" t="s">
        <v>76</v>
      </c>
      <c r="D159" s="148"/>
      <c r="E159" s="148"/>
      <c r="F159" s="148"/>
      <c r="G159" s="148"/>
      <c r="H159" s="148"/>
      <c r="I159" s="148"/>
      <c r="J159" s="384"/>
      <c r="K159" s="384"/>
      <c r="L159" s="384"/>
      <c r="M159" s="384"/>
      <c r="N159" s="147"/>
      <c r="O159" s="227"/>
      <c r="P159" s="227"/>
      <c r="Q159" s="227"/>
      <c r="R159" s="227"/>
      <c r="S159" s="230"/>
      <c r="T159" s="385"/>
      <c r="U159" s="386"/>
      <c r="V159" s="386"/>
      <c r="W159" s="386"/>
      <c r="X159" s="54"/>
      <c r="Y159" s="2"/>
    </row>
    <row r="160" spans="1:25" ht="18" customHeight="1" x14ac:dyDescent="0.15">
      <c r="A160" s="2"/>
      <c r="B160" s="15"/>
      <c r="C160" s="321" t="s">
        <v>162</v>
      </c>
      <c r="D160" s="323"/>
      <c r="E160" s="323"/>
      <c r="F160" s="323"/>
      <c r="G160" s="323"/>
      <c r="H160" s="323"/>
      <c r="I160" s="324"/>
      <c r="J160" s="151" t="s">
        <v>164</v>
      </c>
      <c r="K160" s="152"/>
      <c r="L160" s="152"/>
      <c r="M160" s="153"/>
      <c r="N160" s="154" t="s">
        <v>145</v>
      </c>
      <c r="O160" s="155"/>
      <c r="P160" s="155"/>
      <c r="Q160" s="155"/>
      <c r="R160" s="155"/>
      <c r="S160" s="156"/>
      <c r="T160" s="141">
        <v>15</v>
      </c>
      <c r="U160" s="142"/>
      <c r="V160" s="142"/>
      <c r="W160" s="142"/>
      <c r="X160" s="156" t="s">
        <v>69</v>
      </c>
      <c r="Y160" s="2"/>
    </row>
    <row r="161" spans="1:25" ht="18" customHeight="1" x14ac:dyDescent="0.15">
      <c r="A161" s="2"/>
      <c r="B161" s="16"/>
      <c r="C161" s="381" t="s">
        <v>163</v>
      </c>
      <c r="D161" s="382"/>
      <c r="E161" s="382"/>
      <c r="F161" s="382"/>
      <c r="G161" s="382"/>
      <c r="H161" s="382"/>
      <c r="I161" s="383"/>
      <c r="J161" s="91"/>
      <c r="K161" s="92"/>
      <c r="L161" s="92"/>
      <c r="M161" s="93"/>
      <c r="N161" s="149"/>
      <c r="O161" s="150"/>
      <c r="P161" s="150"/>
      <c r="Q161" s="150"/>
      <c r="R161" s="150"/>
      <c r="S161" s="105"/>
      <c r="T161" s="134"/>
      <c r="U161" s="135"/>
      <c r="V161" s="135"/>
      <c r="W161" s="135"/>
      <c r="X161" s="105"/>
      <c r="Y161" s="2"/>
    </row>
    <row r="162" spans="1:25" ht="18" customHeight="1" x14ac:dyDescent="0.15">
      <c r="A162" s="2"/>
      <c r="B162" s="14"/>
      <c r="C162" s="95" t="s">
        <v>165</v>
      </c>
      <c r="D162" s="110"/>
      <c r="E162" s="110"/>
      <c r="F162" s="110"/>
      <c r="G162" s="110"/>
      <c r="H162" s="110"/>
      <c r="I162" s="111"/>
      <c r="J162" s="88">
        <v>44733</v>
      </c>
      <c r="K162" s="89"/>
      <c r="L162" s="89"/>
      <c r="M162" s="90"/>
      <c r="N162" s="147" t="s">
        <v>166</v>
      </c>
      <c r="O162" s="148"/>
      <c r="P162" s="148"/>
      <c r="Q162" s="148"/>
      <c r="R162" s="148"/>
      <c r="S162" s="104"/>
      <c r="T162" s="100">
        <v>251</v>
      </c>
      <c r="U162" s="101"/>
      <c r="V162" s="101"/>
      <c r="W162" s="101"/>
      <c r="X162" s="104" t="s">
        <v>69</v>
      </c>
      <c r="Y162" s="2"/>
    </row>
    <row r="163" spans="1:25" ht="18" customHeight="1" x14ac:dyDescent="0.15">
      <c r="A163" s="2"/>
      <c r="B163" s="16"/>
      <c r="C163" s="112"/>
      <c r="D163" s="112"/>
      <c r="E163" s="112"/>
      <c r="F163" s="112"/>
      <c r="G163" s="112"/>
      <c r="H163" s="112"/>
      <c r="I163" s="113"/>
      <c r="J163" s="91"/>
      <c r="K163" s="92"/>
      <c r="L163" s="92"/>
      <c r="M163" s="93"/>
      <c r="N163" s="149"/>
      <c r="O163" s="150"/>
      <c r="P163" s="150"/>
      <c r="Q163" s="150"/>
      <c r="R163" s="150"/>
      <c r="S163" s="105"/>
      <c r="T163" s="102"/>
      <c r="U163" s="103"/>
      <c r="V163" s="103"/>
      <c r="W163" s="103"/>
      <c r="X163" s="105"/>
      <c r="Y163" s="2"/>
    </row>
    <row r="164" spans="1:25" ht="18" customHeight="1" x14ac:dyDescent="0.15">
      <c r="A164" s="2"/>
      <c r="B164" s="15"/>
      <c r="C164" s="148" t="s">
        <v>161</v>
      </c>
      <c r="D164" s="172"/>
      <c r="E164" s="172"/>
      <c r="F164" s="172"/>
      <c r="G164" s="172"/>
      <c r="H164" s="172"/>
      <c r="I164" s="173"/>
      <c r="J164" s="88">
        <v>44722</v>
      </c>
      <c r="K164" s="89"/>
      <c r="L164" s="89"/>
      <c r="M164" s="90"/>
      <c r="N164" s="147" t="s">
        <v>144</v>
      </c>
      <c r="O164" s="148"/>
      <c r="P164" s="148"/>
      <c r="Q164" s="148"/>
      <c r="R164" s="148"/>
      <c r="S164" s="104"/>
      <c r="T164" s="100">
        <v>14</v>
      </c>
      <c r="U164" s="101"/>
      <c r="V164" s="101"/>
      <c r="W164" s="101"/>
      <c r="X164" s="104" t="s">
        <v>69</v>
      </c>
      <c r="Y164" s="2"/>
    </row>
    <row r="165" spans="1:25" ht="18" customHeight="1" x14ac:dyDescent="0.15">
      <c r="A165" s="2"/>
      <c r="B165" s="15"/>
      <c r="C165" s="321" t="s">
        <v>167</v>
      </c>
      <c r="D165" s="373"/>
      <c r="E165" s="373"/>
      <c r="F165" s="373"/>
      <c r="G165" s="373"/>
      <c r="H165" s="373"/>
      <c r="I165" s="374"/>
      <c r="J165" s="91"/>
      <c r="K165" s="92"/>
      <c r="L165" s="92"/>
      <c r="M165" s="93"/>
      <c r="N165" s="149"/>
      <c r="O165" s="150"/>
      <c r="P165" s="150"/>
      <c r="Q165" s="150"/>
      <c r="R165" s="150"/>
      <c r="S165" s="105"/>
      <c r="T165" s="102"/>
      <c r="U165" s="103"/>
      <c r="V165" s="103"/>
      <c r="W165" s="103"/>
      <c r="X165" s="105"/>
      <c r="Y165" s="2"/>
    </row>
    <row r="166" spans="1:25" ht="18" customHeight="1" x14ac:dyDescent="0.15">
      <c r="A166" s="2"/>
      <c r="B166" s="14"/>
      <c r="C166" s="148" t="s">
        <v>168</v>
      </c>
      <c r="D166" s="172"/>
      <c r="E166" s="172"/>
      <c r="F166" s="172"/>
      <c r="G166" s="172"/>
      <c r="H166" s="172"/>
      <c r="I166" s="173"/>
      <c r="J166" s="88">
        <v>44724</v>
      </c>
      <c r="K166" s="89"/>
      <c r="L166" s="89"/>
      <c r="M166" s="90"/>
      <c r="N166" s="147" t="s">
        <v>144</v>
      </c>
      <c r="O166" s="148"/>
      <c r="P166" s="148"/>
      <c r="Q166" s="148"/>
      <c r="R166" s="148"/>
      <c r="S166" s="104"/>
      <c r="T166" s="100">
        <v>6</v>
      </c>
      <c r="U166" s="133"/>
      <c r="V166" s="133"/>
      <c r="W166" s="133"/>
      <c r="X166" s="104" t="s">
        <v>69</v>
      </c>
      <c r="Y166" s="2"/>
    </row>
    <row r="167" spans="1:25" ht="15" customHeight="1" x14ac:dyDescent="0.15">
      <c r="A167" s="2"/>
      <c r="B167" s="16"/>
      <c r="C167" s="174"/>
      <c r="D167" s="174"/>
      <c r="E167" s="174"/>
      <c r="F167" s="174"/>
      <c r="G167" s="174"/>
      <c r="H167" s="174"/>
      <c r="I167" s="175"/>
      <c r="J167" s="91"/>
      <c r="K167" s="92"/>
      <c r="L167" s="92"/>
      <c r="M167" s="93"/>
      <c r="N167" s="149"/>
      <c r="O167" s="150"/>
      <c r="P167" s="150"/>
      <c r="Q167" s="150"/>
      <c r="R167" s="150"/>
      <c r="S167" s="105"/>
      <c r="T167" s="134"/>
      <c r="U167" s="135"/>
      <c r="V167" s="135"/>
      <c r="W167" s="135"/>
      <c r="X167" s="105"/>
      <c r="Y167" s="2"/>
    </row>
    <row r="168" spans="1:25" ht="18" customHeight="1" x14ac:dyDescent="0.15">
      <c r="A168" s="2"/>
      <c r="B168" s="15"/>
      <c r="C168" s="148" t="s">
        <v>169</v>
      </c>
      <c r="D168" s="172"/>
      <c r="E168" s="172"/>
      <c r="F168" s="172"/>
      <c r="G168" s="172"/>
      <c r="H168" s="172"/>
      <c r="I168" s="173"/>
      <c r="J168" s="88">
        <v>44736</v>
      </c>
      <c r="K168" s="89"/>
      <c r="L168" s="89"/>
      <c r="M168" s="90"/>
      <c r="N168" s="147" t="s">
        <v>144</v>
      </c>
      <c r="O168" s="148"/>
      <c r="P168" s="148"/>
      <c r="Q168" s="148"/>
      <c r="R168" s="148"/>
      <c r="S168" s="104"/>
      <c r="T168" s="100">
        <v>14</v>
      </c>
      <c r="U168" s="133"/>
      <c r="V168" s="133"/>
      <c r="W168" s="133"/>
      <c r="X168" s="104" t="s">
        <v>69</v>
      </c>
      <c r="Y168" s="2"/>
    </row>
    <row r="169" spans="1:25" ht="18" customHeight="1" x14ac:dyDescent="0.15">
      <c r="A169" s="2"/>
      <c r="B169" s="15"/>
      <c r="C169" s="321" t="s">
        <v>170</v>
      </c>
      <c r="D169" s="373"/>
      <c r="E169" s="373"/>
      <c r="F169" s="373"/>
      <c r="G169" s="373"/>
      <c r="H169" s="373"/>
      <c r="I169" s="374"/>
      <c r="J169" s="91"/>
      <c r="K169" s="92"/>
      <c r="L169" s="92"/>
      <c r="M169" s="93"/>
      <c r="N169" s="149"/>
      <c r="O169" s="150"/>
      <c r="P169" s="150"/>
      <c r="Q169" s="150"/>
      <c r="R169" s="150"/>
      <c r="S169" s="105"/>
      <c r="T169" s="134"/>
      <c r="U169" s="135"/>
      <c r="V169" s="135"/>
      <c r="W169" s="135"/>
      <c r="X169" s="105"/>
      <c r="Y169" s="2"/>
    </row>
    <row r="170" spans="1:25" ht="18" customHeight="1" x14ac:dyDescent="0.15">
      <c r="A170" s="2"/>
      <c r="B170" s="14"/>
      <c r="C170" s="246" t="s">
        <v>171</v>
      </c>
      <c r="D170" s="247"/>
      <c r="E170" s="247"/>
      <c r="F170" s="247"/>
      <c r="G170" s="247"/>
      <c r="H170" s="247"/>
      <c r="I170" s="248"/>
      <c r="J170" s="151" t="s">
        <v>172</v>
      </c>
      <c r="K170" s="152"/>
      <c r="L170" s="152"/>
      <c r="M170" s="153"/>
      <c r="N170" s="154" t="s">
        <v>145</v>
      </c>
      <c r="O170" s="155"/>
      <c r="P170" s="155"/>
      <c r="Q170" s="155"/>
      <c r="R170" s="155"/>
      <c r="S170" s="156"/>
      <c r="T170" s="100">
        <v>31</v>
      </c>
      <c r="U170" s="133"/>
      <c r="V170" s="133"/>
      <c r="W170" s="133"/>
      <c r="X170" s="104" t="s">
        <v>69</v>
      </c>
      <c r="Y170" s="2"/>
    </row>
    <row r="171" spans="1:25" ht="12" customHeight="1" x14ac:dyDescent="0.15">
      <c r="A171" s="2"/>
      <c r="B171" s="16"/>
      <c r="C171" s="174"/>
      <c r="D171" s="174"/>
      <c r="E171" s="174"/>
      <c r="F171" s="174"/>
      <c r="G171" s="174"/>
      <c r="H171" s="174"/>
      <c r="I171" s="175"/>
      <c r="J171" s="91"/>
      <c r="K171" s="92"/>
      <c r="L171" s="92"/>
      <c r="M171" s="93"/>
      <c r="N171" s="149"/>
      <c r="O171" s="150"/>
      <c r="P171" s="150"/>
      <c r="Q171" s="150"/>
      <c r="R171" s="150"/>
      <c r="S171" s="105"/>
      <c r="T171" s="134"/>
      <c r="U171" s="135"/>
      <c r="V171" s="135"/>
      <c r="W171" s="135"/>
      <c r="X171" s="105"/>
      <c r="Y171" s="2"/>
    </row>
    <row r="172" spans="1:25" ht="18" customHeight="1" x14ac:dyDescent="0.15">
      <c r="A172" s="2"/>
      <c r="B172" s="14"/>
      <c r="C172" s="95" t="s">
        <v>173</v>
      </c>
      <c r="D172" s="114"/>
      <c r="E172" s="114"/>
      <c r="F172" s="114"/>
      <c r="G172" s="114"/>
      <c r="H172" s="114"/>
      <c r="I172" s="115"/>
      <c r="J172" s="88">
        <v>44749</v>
      </c>
      <c r="K172" s="89"/>
      <c r="L172" s="89"/>
      <c r="M172" s="90"/>
      <c r="N172" s="147" t="s">
        <v>268</v>
      </c>
      <c r="O172" s="148"/>
      <c r="P172" s="148"/>
      <c r="Q172" s="148"/>
      <c r="R172" s="148"/>
      <c r="S172" s="104"/>
      <c r="T172" s="100">
        <v>172</v>
      </c>
      <c r="U172" s="101"/>
      <c r="V172" s="101"/>
      <c r="W172" s="101"/>
      <c r="X172" s="104" t="s">
        <v>69</v>
      </c>
      <c r="Y172" s="2"/>
    </row>
    <row r="173" spans="1:25" ht="18" customHeight="1" x14ac:dyDescent="0.15">
      <c r="A173" s="2"/>
      <c r="B173" s="16"/>
      <c r="C173" s="222" t="s">
        <v>174</v>
      </c>
      <c r="D173" s="249"/>
      <c r="E173" s="249"/>
      <c r="F173" s="249"/>
      <c r="G173" s="249"/>
      <c r="H173" s="249"/>
      <c r="I173" s="250"/>
      <c r="J173" s="91"/>
      <c r="K173" s="92"/>
      <c r="L173" s="92"/>
      <c r="M173" s="93"/>
      <c r="N173" s="149"/>
      <c r="O173" s="150"/>
      <c r="P173" s="150"/>
      <c r="Q173" s="150"/>
      <c r="R173" s="150"/>
      <c r="S173" s="105"/>
      <c r="T173" s="102"/>
      <c r="U173" s="103"/>
      <c r="V173" s="103"/>
      <c r="W173" s="103"/>
      <c r="X173" s="105"/>
      <c r="Y173" s="2"/>
    </row>
    <row r="174" spans="1:25" ht="18" customHeight="1" x14ac:dyDescent="0.15">
      <c r="A174" s="2"/>
      <c r="B174" s="14"/>
      <c r="C174" s="209" t="s">
        <v>175</v>
      </c>
      <c r="D174" s="227"/>
      <c r="E174" s="227"/>
      <c r="F174" s="227"/>
      <c r="G174" s="227"/>
      <c r="H174" s="227"/>
      <c r="I174" s="230"/>
      <c r="J174" s="88">
        <v>44888</v>
      </c>
      <c r="K174" s="89"/>
      <c r="L174" s="89"/>
      <c r="M174" s="90"/>
      <c r="N174" s="94" t="s">
        <v>176</v>
      </c>
      <c r="O174" s="95"/>
      <c r="P174" s="95"/>
      <c r="Q174" s="95"/>
      <c r="R174" s="95"/>
      <c r="S174" s="96"/>
      <c r="T174" s="100">
        <v>87</v>
      </c>
      <c r="U174" s="101"/>
      <c r="V174" s="101"/>
      <c r="W174" s="101"/>
      <c r="X174" s="104" t="s">
        <v>69</v>
      </c>
      <c r="Y174" s="2"/>
    </row>
    <row r="175" spans="1:25" ht="18" customHeight="1" x14ac:dyDescent="0.15">
      <c r="A175" s="2"/>
      <c r="B175" s="16"/>
      <c r="C175" s="231"/>
      <c r="D175" s="231"/>
      <c r="E175" s="231"/>
      <c r="F175" s="231"/>
      <c r="G175" s="231"/>
      <c r="H175" s="231"/>
      <c r="I175" s="232"/>
      <c r="J175" s="91"/>
      <c r="K175" s="92"/>
      <c r="L175" s="92"/>
      <c r="M175" s="93"/>
      <c r="N175" s="97"/>
      <c r="O175" s="98"/>
      <c r="P175" s="98"/>
      <c r="Q175" s="98"/>
      <c r="R175" s="98"/>
      <c r="S175" s="99"/>
      <c r="T175" s="102"/>
      <c r="U175" s="103"/>
      <c r="V175" s="103"/>
      <c r="W175" s="103"/>
      <c r="X175" s="105"/>
      <c r="Y175" s="2"/>
    </row>
    <row r="176" spans="1:25" ht="18" customHeight="1" x14ac:dyDescent="0.15">
      <c r="A176" s="2"/>
      <c r="B176" s="14"/>
      <c r="C176" s="95" t="s">
        <v>177</v>
      </c>
      <c r="D176" s="114"/>
      <c r="E176" s="114"/>
      <c r="F176" s="114"/>
      <c r="G176" s="114"/>
      <c r="H176" s="114"/>
      <c r="I176" s="115"/>
      <c r="J176" s="88">
        <v>44804</v>
      </c>
      <c r="K176" s="89"/>
      <c r="L176" s="89"/>
      <c r="M176" s="90"/>
      <c r="N176" s="147" t="s">
        <v>144</v>
      </c>
      <c r="O176" s="148"/>
      <c r="P176" s="148"/>
      <c r="Q176" s="148"/>
      <c r="R176" s="148"/>
      <c r="S176" s="104"/>
      <c r="T176" s="100">
        <v>13</v>
      </c>
      <c r="U176" s="101"/>
      <c r="V176" s="101"/>
      <c r="W176" s="101"/>
      <c r="X176" s="104" t="s">
        <v>69</v>
      </c>
      <c r="Y176" s="2"/>
    </row>
    <row r="177" spans="1:25" ht="18" customHeight="1" x14ac:dyDescent="0.15">
      <c r="A177" s="2"/>
      <c r="B177" s="16"/>
      <c r="C177" s="98" t="s">
        <v>178</v>
      </c>
      <c r="D177" s="116"/>
      <c r="E177" s="116"/>
      <c r="F177" s="116"/>
      <c r="G177" s="116"/>
      <c r="H177" s="116"/>
      <c r="I177" s="117"/>
      <c r="J177" s="91"/>
      <c r="K177" s="92"/>
      <c r="L177" s="92"/>
      <c r="M177" s="93"/>
      <c r="N177" s="149"/>
      <c r="O177" s="150"/>
      <c r="P177" s="150"/>
      <c r="Q177" s="150"/>
      <c r="R177" s="150"/>
      <c r="S177" s="105"/>
      <c r="T177" s="102"/>
      <c r="U177" s="103"/>
      <c r="V177" s="103"/>
      <c r="W177" s="103"/>
      <c r="X177" s="105"/>
      <c r="Y177" s="2"/>
    </row>
    <row r="178" spans="1:25" ht="18" customHeight="1" x14ac:dyDescent="0.15">
      <c r="A178" s="2"/>
      <c r="B178" s="14"/>
      <c r="C178" s="95" t="s">
        <v>179</v>
      </c>
      <c r="D178" s="114"/>
      <c r="E178" s="114"/>
      <c r="F178" s="114"/>
      <c r="G178" s="114"/>
      <c r="H178" s="114"/>
      <c r="I178" s="115"/>
      <c r="J178" s="88">
        <v>44822</v>
      </c>
      <c r="K178" s="89"/>
      <c r="L178" s="89"/>
      <c r="M178" s="90"/>
      <c r="N178" s="147" t="s">
        <v>144</v>
      </c>
      <c r="O178" s="148"/>
      <c r="P178" s="148"/>
      <c r="Q178" s="148"/>
      <c r="R178" s="148"/>
      <c r="S178" s="104"/>
      <c r="T178" s="100">
        <v>17</v>
      </c>
      <c r="U178" s="101"/>
      <c r="V178" s="101"/>
      <c r="W178" s="101"/>
      <c r="X178" s="104" t="s">
        <v>69</v>
      </c>
      <c r="Y178" s="2"/>
    </row>
    <row r="179" spans="1:25" ht="18" customHeight="1" x14ac:dyDescent="0.15">
      <c r="A179" s="2"/>
      <c r="B179" s="16"/>
      <c r="C179" s="98" t="s">
        <v>180</v>
      </c>
      <c r="D179" s="116"/>
      <c r="E179" s="116"/>
      <c r="F179" s="116"/>
      <c r="G179" s="116"/>
      <c r="H179" s="116"/>
      <c r="I179" s="117"/>
      <c r="J179" s="91"/>
      <c r="K179" s="92"/>
      <c r="L179" s="92"/>
      <c r="M179" s="93"/>
      <c r="N179" s="149"/>
      <c r="O179" s="150"/>
      <c r="P179" s="150"/>
      <c r="Q179" s="150"/>
      <c r="R179" s="150"/>
      <c r="S179" s="105"/>
      <c r="T179" s="102"/>
      <c r="U179" s="103"/>
      <c r="V179" s="103"/>
      <c r="W179" s="103"/>
      <c r="X179" s="105"/>
      <c r="Y179" s="2"/>
    </row>
    <row r="180" spans="1:25" ht="18" customHeight="1" x14ac:dyDescent="0.15">
      <c r="A180" s="2"/>
      <c r="B180" s="15"/>
      <c r="C180" s="145" t="s">
        <v>181</v>
      </c>
      <c r="D180" s="251"/>
      <c r="E180" s="251"/>
      <c r="F180" s="251"/>
      <c r="G180" s="251"/>
      <c r="H180" s="251"/>
      <c r="I180" s="252"/>
      <c r="J180" s="151">
        <v>44860</v>
      </c>
      <c r="K180" s="152"/>
      <c r="L180" s="152"/>
      <c r="M180" s="153"/>
      <c r="N180" s="195" t="s">
        <v>176</v>
      </c>
      <c r="O180" s="145"/>
      <c r="P180" s="145"/>
      <c r="Q180" s="145"/>
      <c r="R180" s="145"/>
      <c r="S180" s="146"/>
      <c r="T180" s="141">
        <v>60</v>
      </c>
      <c r="U180" s="199"/>
      <c r="V180" s="199"/>
      <c r="W180" s="199"/>
      <c r="X180" s="156" t="s">
        <v>69</v>
      </c>
      <c r="Y180" s="2"/>
    </row>
    <row r="181" spans="1:25" ht="18" customHeight="1" x14ac:dyDescent="0.15">
      <c r="A181" s="2"/>
      <c r="B181" s="16"/>
      <c r="C181" s="98" t="s">
        <v>182</v>
      </c>
      <c r="D181" s="116"/>
      <c r="E181" s="116"/>
      <c r="F181" s="116"/>
      <c r="G181" s="116"/>
      <c r="H181" s="116"/>
      <c r="I181" s="117"/>
      <c r="J181" s="91"/>
      <c r="K181" s="92"/>
      <c r="L181" s="92"/>
      <c r="M181" s="93"/>
      <c r="N181" s="97"/>
      <c r="O181" s="98"/>
      <c r="P181" s="98"/>
      <c r="Q181" s="98"/>
      <c r="R181" s="98"/>
      <c r="S181" s="99"/>
      <c r="T181" s="102"/>
      <c r="U181" s="103"/>
      <c r="V181" s="103"/>
      <c r="W181" s="103"/>
      <c r="X181" s="105"/>
      <c r="Y181" s="2"/>
    </row>
    <row r="182" spans="1:25" ht="18" customHeight="1" x14ac:dyDescent="0.15">
      <c r="A182" s="2"/>
      <c r="B182" s="14"/>
      <c r="C182" s="95" t="s">
        <v>183</v>
      </c>
      <c r="D182" s="114"/>
      <c r="E182" s="114"/>
      <c r="F182" s="114"/>
      <c r="G182" s="114"/>
      <c r="H182" s="114"/>
      <c r="I182" s="115"/>
      <c r="J182" s="88">
        <v>44870</v>
      </c>
      <c r="K182" s="89"/>
      <c r="L182" s="89"/>
      <c r="M182" s="90"/>
      <c r="N182" s="94" t="s">
        <v>185</v>
      </c>
      <c r="O182" s="95"/>
      <c r="P182" s="95"/>
      <c r="Q182" s="95"/>
      <c r="R182" s="95"/>
      <c r="S182" s="96"/>
      <c r="T182" s="100">
        <v>20</v>
      </c>
      <c r="U182" s="101"/>
      <c r="V182" s="101"/>
      <c r="W182" s="101"/>
      <c r="X182" s="104" t="s">
        <v>69</v>
      </c>
      <c r="Y182" s="2"/>
    </row>
    <row r="183" spans="1:25" ht="18" customHeight="1" x14ac:dyDescent="0.15">
      <c r="A183" s="2"/>
      <c r="B183" s="16"/>
      <c r="C183" s="98" t="s">
        <v>184</v>
      </c>
      <c r="D183" s="116"/>
      <c r="E183" s="116"/>
      <c r="F183" s="116"/>
      <c r="G183" s="116"/>
      <c r="H183" s="116"/>
      <c r="I183" s="117"/>
      <c r="J183" s="91"/>
      <c r="K183" s="92"/>
      <c r="L183" s="92"/>
      <c r="M183" s="93"/>
      <c r="N183" s="97"/>
      <c r="O183" s="98"/>
      <c r="P183" s="98"/>
      <c r="Q183" s="98"/>
      <c r="R183" s="98"/>
      <c r="S183" s="99"/>
      <c r="T183" s="102"/>
      <c r="U183" s="103"/>
      <c r="V183" s="103"/>
      <c r="W183" s="103"/>
      <c r="X183" s="105"/>
      <c r="Y183" s="2"/>
    </row>
    <row r="184" spans="1:25" ht="18" customHeight="1" x14ac:dyDescent="0.15">
      <c r="A184" s="2"/>
      <c r="B184" s="14"/>
      <c r="C184" s="83" t="s">
        <v>186</v>
      </c>
      <c r="D184" s="84"/>
      <c r="E184" s="84"/>
      <c r="F184" s="84"/>
      <c r="G184" s="84"/>
      <c r="H184" s="84"/>
      <c r="I184" s="85"/>
      <c r="J184" s="88">
        <v>44870</v>
      </c>
      <c r="K184" s="89"/>
      <c r="L184" s="89"/>
      <c r="M184" s="90"/>
      <c r="N184" s="94" t="s">
        <v>176</v>
      </c>
      <c r="O184" s="95"/>
      <c r="P184" s="95"/>
      <c r="Q184" s="95"/>
      <c r="R184" s="95"/>
      <c r="S184" s="96"/>
      <c r="T184" s="100">
        <v>32</v>
      </c>
      <c r="U184" s="101"/>
      <c r="V184" s="101"/>
      <c r="W184" s="101"/>
      <c r="X184" s="104" t="s">
        <v>69</v>
      </c>
      <c r="Y184" s="2"/>
    </row>
    <row r="185" spans="1:25" ht="18" customHeight="1" x14ac:dyDescent="0.15">
      <c r="A185" s="2"/>
      <c r="B185" s="16"/>
      <c r="C185" s="86"/>
      <c r="D185" s="86"/>
      <c r="E185" s="86"/>
      <c r="F185" s="86"/>
      <c r="G185" s="86"/>
      <c r="H185" s="86"/>
      <c r="I185" s="87"/>
      <c r="J185" s="91"/>
      <c r="K185" s="92"/>
      <c r="L185" s="92"/>
      <c r="M185" s="93"/>
      <c r="N185" s="97"/>
      <c r="O185" s="98"/>
      <c r="P185" s="98"/>
      <c r="Q185" s="98"/>
      <c r="R185" s="98"/>
      <c r="S185" s="99"/>
      <c r="T185" s="102"/>
      <c r="U185" s="103"/>
      <c r="V185" s="103"/>
      <c r="W185" s="103"/>
      <c r="X185" s="105"/>
      <c r="Y185" s="2"/>
    </row>
    <row r="186" spans="1:25" ht="18" customHeight="1" x14ac:dyDescent="0.15">
      <c r="A186" s="2"/>
      <c r="B186" s="14"/>
      <c r="C186" s="95" t="s">
        <v>187</v>
      </c>
      <c r="D186" s="253"/>
      <c r="E186" s="253"/>
      <c r="F186" s="253"/>
      <c r="G186" s="253"/>
      <c r="H186" s="253"/>
      <c r="I186" s="254"/>
      <c r="J186" s="88">
        <v>44875</v>
      </c>
      <c r="K186" s="89"/>
      <c r="L186" s="89"/>
      <c r="M186" s="90"/>
      <c r="N186" s="94" t="s">
        <v>185</v>
      </c>
      <c r="O186" s="95"/>
      <c r="P186" s="95"/>
      <c r="Q186" s="95"/>
      <c r="R186" s="95"/>
      <c r="S186" s="96"/>
      <c r="T186" s="100">
        <v>51</v>
      </c>
      <c r="U186" s="101"/>
      <c r="V186" s="101"/>
      <c r="W186" s="101"/>
      <c r="X186" s="104" t="s">
        <v>69</v>
      </c>
      <c r="Y186" s="2"/>
    </row>
    <row r="187" spans="1:25" ht="18" customHeight="1" x14ac:dyDescent="0.15">
      <c r="A187" s="2"/>
      <c r="B187" s="16"/>
      <c r="C187" s="222" t="s">
        <v>188</v>
      </c>
      <c r="D187" s="249"/>
      <c r="E187" s="249"/>
      <c r="F187" s="249"/>
      <c r="G187" s="249"/>
      <c r="H187" s="249"/>
      <c r="I187" s="250"/>
      <c r="J187" s="91"/>
      <c r="K187" s="92"/>
      <c r="L187" s="92"/>
      <c r="M187" s="93"/>
      <c r="N187" s="97"/>
      <c r="O187" s="98"/>
      <c r="P187" s="98"/>
      <c r="Q187" s="98"/>
      <c r="R187" s="98"/>
      <c r="S187" s="99"/>
      <c r="T187" s="102"/>
      <c r="U187" s="103"/>
      <c r="V187" s="103"/>
      <c r="W187" s="103"/>
      <c r="X187" s="105"/>
      <c r="Y187" s="2"/>
    </row>
    <row r="188" spans="1:25" ht="18" customHeight="1" x14ac:dyDescent="0.15">
      <c r="A188" s="2"/>
      <c r="B188" s="14"/>
      <c r="C188" s="109" t="s">
        <v>161</v>
      </c>
      <c r="D188" s="114"/>
      <c r="E188" s="114"/>
      <c r="F188" s="114"/>
      <c r="G188" s="114"/>
      <c r="H188" s="114"/>
      <c r="I188" s="115"/>
      <c r="J188" s="120" t="s">
        <v>201</v>
      </c>
      <c r="K188" s="121"/>
      <c r="L188" s="121"/>
      <c r="M188" s="122"/>
      <c r="N188" s="94" t="s">
        <v>176</v>
      </c>
      <c r="O188" s="95"/>
      <c r="P188" s="95"/>
      <c r="Q188" s="95"/>
      <c r="R188" s="95"/>
      <c r="S188" s="96"/>
      <c r="T188" s="100">
        <v>13</v>
      </c>
      <c r="U188" s="101"/>
      <c r="V188" s="101"/>
      <c r="W188" s="101"/>
      <c r="X188" s="104" t="s">
        <v>69</v>
      </c>
      <c r="Y188" s="2"/>
    </row>
    <row r="189" spans="1:25" ht="18" customHeight="1" x14ac:dyDescent="0.15">
      <c r="A189" s="2"/>
      <c r="B189" s="16"/>
      <c r="C189" s="98" t="s">
        <v>189</v>
      </c>
      <c r="D189" s="118"/>
      <c r="E189" s="118"/>
      <c r="F189" s="118"/>
      <c r="G189" s="118"/>
      <c r="H189" s="118"/>
      <c r="I189" s="119"/>
      <c r="J189" s="123"/>
      <c r="K189" s="124"/>
      <c r="L189" s="124"/>
      <c r="M189" s="125"/>
      <c r="N189" s="97"/>
      <c r="O189" s="98"/>
      <c r="P189" s="98"/>
      <c r="Q189" s="98"/>
      <c r="R189" s="98"/>
      <c r="S189" s="99"/>
      <c r="T189" s="102"/>
      <c r="U189" s="103"/>
      <c r="V189" s="103"/>
      <c r="W189" s="103"/>
      <c r="X189" s="105"/>
      <c r="Y189" s="2"/>
    </row>
    <row r="190" spans="1:25" ht="18" customHeight="1" x14ac:dyDescent="0.15">
      <c r="A190" s="2"/>
      <c r="B190" s="14"/>
      <c r="C190" s="109" t="s">
        <v>190</v>
      </c>
      <c r="D190" s="110"/>
      <c r="E190" s="110"/>
      <c r="F190" s="110"/>
      <c r="G190" s="110"/>
      <c r="H190" s="110"/>
      <c r="I190" s="111"/>
      <c r="J190" s="120" t="s">
        <v>200</v>
      </c>
      <c r="K190" s="191"/>
      <c r="L190" s="191"/>
      <c r="M190" s="192"/>
      <c r="N190" s="128" t="s">
        <v>269</v>
      </c>
      <c r="O190" s="83"/>
      <c r="P190" s="83"/>
      <c r="Q190" s="83"/>
      <c r="R190" s="83"/>
      <c r="S190" s="129"/>
      <c r="T190" s="100">
        <v>19</v>
      </c>
      <c r="U190" s="101"/>
      <c r="V190" s="101"/>
      <c r="W190" s="101"/>
      <c r="X190" s="104" t="s">
        <v>69</v>
      </c>
      <c r="Y190" s="2"/>
    </row>
    <row r="191" spans="1:25" ht="18" customHeight="1" x14ac:dyDescent="0.15">
      <c r="A191" s="2"/>
      <c r="B191" s="16"/>
      <c r="C191" s="112"/>
      <c r="D191" s="112"/>
      <c r="E191" s="112"/>
      <c r="F191" s="112"/>
      <c r="G191" s="112"/>
      <c r="H191" s="112"/>
      <c r="I191" s="113"/>
      <c r="J191" s="372">
        <v>44918</v>
      </c>
      <c r="K191" s="180"/>
      <c r="L191" s="180"/>
      <c r="M191" s="181"/>
      <c r="N191" s="130"/>
      <c r="O191" s="131"/>
      <c r="P191" s="131"/>
      <c r="Q191" s="131"/>
      <c r="R191" s="131"/>
      <c r="S191" s="132"/>
      <c r="T191" s="102"/>
      <c r="U191" s="103"/>
      <c r="V191" s="103"/>
      <c r="W191" s="103"/>
      <c r="X191" s="105"/>
      <c r="Y191" s="2"/>
    </row>
    <row r="192" spans="1:25" ht="18" customHeight="1" x14ac:dyDescent="0.15">
      <c r="A192" s="2"/>
      <c r="B192" s="14"/>
      <c r="C192" s="109" t="s">
        <v>192</v>
      </c>
      <c r="D192" s="110"/>
      <c r="E192" s="110"/>
      <c r="F192" s="110"/>
      <c r="G192" s="110"/>
      <c r="H192" s="110"/>
      <c r="I192" s="111"/>
      <c r="J192" s="88">
        <v>44900</v>
      </c>
      <c r="K192" s="89"/>
      <c r="L192" s="89"/>
      <c r="M192" s="90"/>
      <c r="N192" s="94" t="s">
        <v>176</v>
      </c>
      <c r="O192" s="95"/>
      <c r="P192" s="95"/>
      <c r="Q192" s="95"/>
      <c r="R192" s="95"/>
      <c r="S192" s="96"/>
      <c r="T192" s="100">
        <v>7</v>
      </c>
      <c r="U192" s="101"/>
      <c r="V192" s="101"/>
      <c r="W192" s="101"/>
      <c r="X192" s="104" t="s">
        <v>69</v>
      </c>
      <c r="Y192" s="2"/>
    </row>
    <row r="193" spans="1:25" ht="18" customHeight="1" x14ac:dyDescent="0.15">
      <c r="A193" s="2"/>
      <c r="B193" s="16"/>
      <c r="C193" s="112"/>
      <c r="D193" s="112"/>
      <c r="E193" s="112"/>
      <c r="F193" s="112"/>
      <c r="G193" s="112"/>
      <c r="H193" s="112"/>
      <c r="I193" s="113"/>
      <c r="J193" s="91"/>
      <c r="K193" s="92"/>
      <c r="L193" s="92"/>
      <c r="M193" s="93"/>
      <c r="N193" s="97"/>
      <c r="O193" s="98"/>
      <c r="P193" s="98"/>
      <c r="Q193" s="98"/>
      <c r="R193" s="98"/>
      <c r="S193" s="99"/>
      <c r="T193" s="102"/>
      <c r="U193" s="103"/>
      <c r="V193" s="103"/>
      <c r="W193" s="103"/>
      <c r="X193" s="105"/>
      <c r="Y193" s="2"/>
    </row>
    <row r="194" spans="1:25" ht="18" customHeight="1" x14ac:dyDescent="0.15">
      <c r="A194" s="2"/>
      <c r="B194" s="14"/>
      <c r="C194" s="109" t="s">
        <v>161</v>
      </c>
      <c r="D194" s="114"/>
      <c r="E194" s="114"/>
      <c r="F194" s="114"/>
      <c r="G194" s="114"/>
      <c r="H194" s="114"/>
      <c r="I194" s="115"/>
      <c r="J194" s="88">
        <v>44903</v>
      </c>
      <c r="K194" s="89"/>
      <c r="L194" s="89"/>
      <c r="M194" s="90"/>
      <c r="N194" s="94" t="s">
        <v>176</v>
      </c>
      <c r="O194" s="95"/>
      <c r="P194" s="95"/>
      <c r="Q194" s="95"/>
      <c r="R194" s="95"/>
      <c r="S194" s="96"/>
      <c r="T194" s="100">
        <v>7</v>
      </c>
      <c r="U194" s="101"/>
      <c r="V194" s="101"/>
      <c r="W194" s="101"/>
      <c r="X194" s="104" t="s">
        <v>69</v>
      </c>
      <c r="Y194" s="2"/>
    </row>
    <row r="195" spans="1:25" ht="18" customHeight="1" x14ac:dyDescent="0.15">
      <c r="A195" s="2"/>
      <c r="B195" s="16"/>
      <c r="C195" s="98" t="s">
        <v>191</v>
      </c>
      <c r="D195" s="118"/>
      <c r="E195" s="118"/>
      <c r="F195" s="118"/>
      <c r="G195" s="118"/>
      <c r="H195" s="118"/>
      <c r="I195" s="119"/>
      <c r="J195" s="91"/>
      <c r="K195" s="92"/>
      <c r="L195" s="92"/>
      <c r="M195" s="93"/>
      <c r="N195" s="97"/>
      <c r="O195" s="98"/>
      <c r="P195" s="98"/>
      <c r="Q195" s="98"/>
      <c r="R195" s="98"/>
      <c r="S195" s="99"/>
      <c r="T195" s="102"/>
      <c r="U195" s="103"/>
      <c r="V195" s="103"/>
      <c r="W195" s="103"/>
      <c r="X195" s="105"/>
      <c r="Y195" s="2"/>
    </row>
    <row r="196" spans="1:25" ht="18" customHeight="1" x14ac:dyDescent="0.15">
      <c r="A196" s="2"/>
      <c r="B196" s="14"/>
      <c r="C196" s="109" t="s">
        <v>177</v>
      </c>
      <c r="D196" s="114"/>
      <c r="E196" s="114"/>
      <c r="F196" s="114"/>
      <c r="G196" s="114"/>
      <c r="H196" s="114"/>
      <c r="I196" s="115"/>
      <c r="J196" s="88">
        <v>44905</v>
      </c>
      <c r="K196" s="89"/>
      <c r="L196" s="89"/>
      <c r="M196" s="90"/>
      <c r="N196" s="94" t="s">
        <v>176</v>
      </c>
      <c r="O196" s="95"/>
      <c r="P196" s="95"/>
      <c r="Q196" s="95"/>
      <c r="R196" s="95"/>
      <c r="S196" s="96"/>
      <c r="T196" s="100">
        <v>17</v>
      </c>
      <c r="U196" s="101"/>
      <c r="V196" s="101"/>
      <c r="W196" s="101"/>
      <c r="X196" s="104" t="s">
        <v>69</v>
      </c>
      <c r="Y196" s="2"/>
    </row>
    <row r="197" spans="1:25" ht="18" customHeight="1" x14ac:dyDescent="0.15">
      <c r="A197" s="2"/>
      <c r="B197" s="16"/>
      <c r="C197" s="98" t="s">
        <v>178</v>
      </c>
      <c r="D197" s="116"/>
      <c r="E197" s="116"/>
      <c r="F197" s="116"/>
      <c r="G197" s="116"/>
      <c r="H197" s="116"/>
      <c r="I197" s="117"/>
      <c r="J197" s="91"/>
      <c r="K197" s="92"/>
      <c r="L197" s="92"/>
      <c r="M197" s="93"/>
      <c r="N197" s="97"/>
      <c r="O197" s="98"/>
      <c r="P197" s="98"/>
      <c r="Q197" s="98"/>
      <c r="R197" s="98"/>
      <c r="S197" s="99"/>
      <c r="T197" s="102"/>
      <c r="U197" s="103"/>
      <c r="V197" s="103"/>
      <c r="W197" s="103"/>
      <c r="X197" s="105"/>
      <c r="Y197" s="2"/>
    </row>
    <row r="198" spans="1:25" ht="18" customHeight="1" x14ac:dyDescent="0.15">
      <c r="A198" s="2"/>
      <c r="B198" s="14"/>
      <c r="C198" s="109" t="s">
        <v>193</v>
      </c>
      <c r="D198" s="114"/>
      <c r="E198" s="114"/>
      <c r="F198" s="114"/>
      <c r="G198" s="114"/>
      <c r="H198" s="114"/>
      <c r="I198" s="115"/>
      <c r="J198" s="88">
        <v>44908</v>
      </c>
      <c r="K198" s="89"/>
      <c r="L198" s="89"/>
      <c r="M198" s="90"/>
      <c r="N198" s="128" t="s">
        <v>270</v>
      </c>
      <c r="O198" s="83"/>
      <c r="P198" s="83"/>
      <c r="Q198" s="83"/>
      <c r="R198" s="83"/>
      <c r="S198" s="129"/>
      <c r="T198" s="100">
        <v>16</v>
      </c>
      <c r="U198" s="101"/>
      <c r="V198" s="101"/>
      <c r="W198" s="101"/>
      <c r="X198" s="104" t="s">
        <v>69</v>
      </c>
      <c r="Y198" s="2"/>
    </row>
    <row r="199" spans="1:25" ht="18" customHeight="1" x14ac:dyDescent="0.15">
      <c r="A199" s="2"/>
      <c r="B199" s="16"/>
      <c r="C199" s="98" t="s">
        <v>194</v>
      </c>
      <c r="D199" s="116"/>
      <c r="E199" s="116"/>
      <c r="F199" s="116"/>
      <c r="G199" s="116"/>
      <c r="H199" s="116"/>
      <c r="I199" s="117"/>
      <c r="J199" s="91"/>
      <c r="K199" s="92"/>
      <c r="L199" s="92"/>
      <c r="M199" s="93"/>
      <c r="N199" s="130"/>
      <c r="O199" s="131"/>
      <c r="P199" s="131"/>
      <c r="Q199" s="131"/>
      <c r="R199" s="131"/>
      <c r="S199" s="132"/>
      <c r="T199" s="102"/>
      <c r="U199" s="103"/>
      <c r="V199" s="103"/>
      <c r="W199" s="103"/>
      <c r="X199" s="105"/>
      <c r="Y199" s="2"/>
    </row>
    <row r="200" spans="1:25" ht="18" customHeight="1" x14ac:dyDescent="0.15">
      <c r="A200" s="2"/>
      <c r="B200" s="13"/>
      <c r="C200" s="67"/>
      <c r="D200" s="67"/>
      <c r="E200" s="67"/>
      <c r="F200" s="67"/>
      <c r="G200" s="67"/>
      <c r="H200" s="67"/>
      <c r="I200" s="67"/>
      <c r="J200" s="69"/>
      <c r="K200" s="69"/>
      <c r="L200" s="69"/>
      <c r="M200" s="69"/>
      <c r="N200" s="64"/>
      <c r="O200" s="64"/>
      <c r="P200" s="64"/>
      <c r="Q200" s="64"/>
      <c r="R200" s="64"/>
      <c r="S200" s="64"/>
      <c r="T200" s="70"/>
      <c r="U200" s="70"/>
      <c r="V200" s="70"/>
      <c r="W200" s="70"/>
      <c r="X200" s="17"/>
      <c r="Y200" s="2"/>
    </row>
    <row r="201" spans="1:25" ht="18" customHeight="1" x14ac:dyDescent="0.15">
      <c r="A201" s="2"/>
      <c r="B201" s="13"/>
      <c r="C201" s="67"/>
      <c r="D201" s="67"/>
      <c r="E201" s="67"/>
      <c r="F201" s="67"/>
      <c r="G201" s="67"/>
      <c r="H201" s="67"/>
      <c r="I201" s="67"/>
      <c r="J201" s="69"/>
      <c r="K201" s="69"/>
      <c r="L201" s="69"/>
      <c r="M201" s="69"/>
      <c r="N201" s="64"/>
      <c r="O201" s="64"/>
      <c r="P201" s="64"/>
      <c r="Q201" s="64"/>
      <c r="R201" s="64"/>
      <c r="S201" s="64"/>
      <c r="T201" s="70"/>
      <c r="U201" s="70"/>
      <c r="V201" s="70"/>
      <c r="W201" s="70"/>
      <c r="X201" s="17"/>
      <c r="Y201" s="2"/>
    </row>
    <row r="202" spans="1:25" ht="18" customHeight="1" x14ac:dyDescent="0.15">
      <c r="A202" s="2"/>
      <c r="B202" s="106" t="s">
        <v>45</v>
      </c>
      <c r="C202" s="106"/>
      <c r="D202" s="106"/>
      <c r="E202" s="106"/>
      <c r="F202" s="106"/>
      <c r="G202" s="106"/>
      <c r="H202" s="106"/>
      <c r="I202" s="106"/>
      <c r="J202" s="107" t="s">
        <v>65</v>
      </c>
      <c r="K202" s="107"/>
      <c r="L202" s="107"/>
      <c r="M202" s="108"/>
      <c r="N202" s="108" t="s">
        <v>33</v>
      </c>
      <c r="O202" s="126"/>
      <c r="P202" s="126"/>
      <c r="Q202" s="126"/>
      <c r="R202" s="126"/>
      <c r="S202" s="127"/>
      <c r="T202" s="108" t="s">
        <v>64</v>
      </c>
      <c r="U202" s="255"/>
      <c r="V202" s="255"/>
      <c r="W202" s="255"/>
      <c r="X202" s="256"/>
      <c r="Y202" s="2"/>
    </row>
    <row r="203" spans="1:25" ht="18" customHeight="1" x14ac:dyDescent="0.15">
      <c r="A203" s="2"/>
      <c r="B203" s="14"/>
      <c r="C203" s="246" t="s">
        <v>195</v>
      </c>
      <c r="D203" s="355"/>
      <c r="E203" s="355"/>
      <c r="F203" s="355"/>
      <c r="G203" s="355"/>
      <c r="H203" s="355"/>
      <c r="I203" s="356"/>
      <c r="J203" s="88">
        <v>44923</v>
      </c>
      <c r="K203" s="89"/>
      <c r="L203" s="89"/>
      <c r="M203" s="90"/>
      <c r="N203" s="94" t="s">
        <v>176</v>
      </c>
      <c r="O203" s="95"/>
      <c r="P203" s="95"/>
      <c r="Q203" s="95"/>
      <c r="R203" s="95"/>
      <c r="S203" s="96"/>
      <c r="T203" s="100">
        <v>9</v>
      </c>
      <c r="U203" s="101"/>
      <c r="V203" s="101"/>
      <c r="W203" s="101"/>
      <c r="X203" s="104" t="s">
        <v>69</v>
      </c>
      <c r="Y203" s="2"/>
    </row>
    <row r="204" spans="1:25" ht="18" customHeight="1" x14ac:dyDescent="0.15">
      <c r="A204" s="2"/>
      <c r="B204" s="16"/>
      <c r="C204" s="357"/>
      <c r="D204" s="357"/>
      <c r="E204" s="357"/>
      <c r="F204" s="357"/>
      <c r="G204" s="357"/>
      <c r="H204" s="357"/>
      <c r="I204" s="358"/>
      <c r="J204" s="91"/>
      <c r="K204" s="92"/>
      <c r="L204" s="92"/>
      <c r="M204" s="93"/>
      <c r="N204" s="97"/>
      <c r="O204" s="98"/>
      <c r="P204" s="98"/>
      <c r="Q204" s="98"/>
      <c r="R204" s="98"/>
      <c r="S204" s="99"/>
      <c r="T204" s="102"/>
      <c r="U204" s="103"/>
      <c r="V204" s="103"/>
      <c r="W204" s="103"/>
      <c r="X204" s="105"/>
      <c r="Y204" s="2"/>
    </row>
    <row r="205" spans="1:25" ht="18" customHeight="1" x14ac:dyDescent="0.15">
      <c r="A205" s="2"/>
      <c r="B205" s="15"/>
      <c r="C205" s="350" t="s">
        <v>219</v>
      </c>
      <c r="D205" s="251"/>
      <c r="E205" s="251"/>
      <c r="F205" s="251"/>
      <c r="G205" s="251"/>
      <c r="H205" s="251"/>
      <c r="I205" s="252"/>
      <c r="J205" s="151">
        <v>44574</v>
      </c>
      <c r="K205" s="152"/>
      <c r="L205" s="152"/>
      <c r="M205" s="153"/>
      <c r="N205" s="195" t="s">
        <v>176</v>
      </c>
      <c r="O205" s="145"/>
      <c r="P205" s="145"/>
      <c r="Q205" s="145"/>
      <c r="R205" s="145"/>
      <c r="S205" s="146"/>
      <c r="T205" s="141">
        <v>31</v>
      </c>
      <c r="U205" s="199"/>
      <c r="V205" s="199"/>
      <c r="W205" s="199"/>
      <c r="X205" s="156" t="s">
        <v>69</v>
      </c>
      <c r="Y205" s="2"/>
    </row>
    <row r="206" spans="1:25" ht="18" customHeight="1" x14ac:dyDescent="0.15">
      <c r="A206" s="2"/>
      <c r="B206" s="15"/>
      <c r="C206" s="321" t="s">
        <v>218</v>
      </c>
      <c r="D206" s="206"/>
      <c r="E206" s="206"/>
      <c r="F206" s="206"/>
      <c r="G206" s="206"/>
      <c r="H206" s="206"/>
      <c r="I206" s="207"/>
      <c r="J206" s="91"/>
      <c r="K206" s="92"/>
      <c r="L206" s="92"/>
      <c r="M206" s="93"/>
      <c r="N206" s="97"/>
      <c r="O206" s="98"/>
      <c r="P206" s="98"/>
      <c r="Q206" s="98"/>
      <c r="R206" s="98"/>
      <c r="S206" s="99"/>
      <c r="T206" s="102"/>
      <c r="U206" s="103"/>
      <c r="V206" s="103"/>
      <c r="W206" s="103"/>
      <c r="X206" s="105"/>
      <c r="Y206" s="2"/>
    </row>
    <row r="207" spans="1:25" ht="18" customHeight="1" x14ac:dyDescent="0.15">
      <c r="A207" s="2"/>
      <c r="B207" s="14"/>
      <c r="C207" s="109" t="s">
        <v>196</v>
      </c>
      <c r="D207" s="114"/>
      <c r="E207" s="114"/>
      <c r="F207" s="114"/>
      <c r="G207" s="114"/>
      <c r="H207" s="114"/>
      <c r="I207" s="115"/>
      <c r="J207" s="88">
        <v>44576</v>
      </c>
      <c r="K207" s="89"/>
      <c r="L207" s="89"/>
      <c r="M207" s="90"/>
      <c r="N207" s="94" t="s">
        <v>176</v>
      </c>
      <c r="O207" s="95"/>
      <c r="P207" s="95"/>
      <c r="Q207" s="95"/>
      <c r="R207" s="95"/>
      <c r="S207" s="96"/>
      <c r="T207" s="100">
        <v>57</v>
      </c>
      <c r="U207" s="101"/>
      <c r="V207" s="101"/>
      <c r="W207" s="101"/>
      <c r="X207" s="104" t="s">
        <v>69</v>
      </c>
      <c r="Y207" s="2"/>
    </row>
    <row r="208" spans="1:25" ht="18" customHeight="1" x14ac:dyDescent="0.15">
      <c r="A208" s="2"/>
      <c r="B208" s="16"/>
      <c r="C208" s="98" t="s">
        <v>197</v>
      </c>
      <c r="D208" s="116"/>
      <c r="E208" s="116"/>
      <c r="F208" s="116"/>
      <c r="G208" s="116"/>
      <c r="H208" s="116"/>
      <c r="I208" s="117"/>
      <c r="J208" s="91"/>
      <c r="K208" s="92"/>
      <c r="L208" s="92"/>
      <c r="M208" s="93"/>
      <c r="N208" s="97"/>
      <c r="O208" s="98"/>
      <c r="P208" s="98"/>
      <c r="Q208" s="98"/>
      <c r="R208" s="98"/>
      <c r="S208" s="99"/>
      <c r="T208" s="102"/>
      <c r="U208" s="103"/>
      <c r="V208" s="103"/>
      <c r="W208" s="103"/>
      <c r="X208" s="105"/>
      <c r="Y208" s="2"/>
    </row>
    <row r="209" spans="1:25" ht="18" customHeight="1" x14ac:dyDescent="0.15">
      <c r="A209" s="2"/>
      <c r="B209" s="14"/>
      <c r="C209" s="109" t="s">
        <v>198</v>
      </c>
      <c r="D209" s="114"/>
      <c r="E209" s="114"/>
      <c r="F209" s="114"/>
      <c r="G209" s="114"/>
      <c r="H209" s="114"/>
      <c r="I209" s="115"/>
      <c r="J209" s="88">
        <v>44590</v>
      </c>
      <c r="K209" s="89"/>
      <c r="L209" s="89"/>
      <c r="M209" s="90"/>
      <c r="N209" s="94" t="s">
        <v>176</v>
      </c>
      <c r="O209" s="95"/>
      <c r="P209" s="95"/>
      <c r="Q209" s="95"/>
      <c r="R209" s="95"/>
      <c r="S209" s="96"/>
      <c r="T209" s="100">
        <v>17</v>
      </c>
      <c r="U209" s="101"/>
      <c r="V209" s="101"/>
      <c r="W209" s="101"/>
      <c r="X209" s="104" t="s">
        <v>69</v>
      </c>
      <c r="Y209" s="2"/>
    </row>
    <row r="210" spans="1:25" ht="18" customHeight="1" x14ac:dyDescent="0.15">
      <c r="A210" s="2"/>
      <c r="B210" s="16"/>
      <c r="C210" s="174"/>
      <c r="D210" s="174"/>
      <c r="E210" s="174"/>
      <c r="F210" s="174"/>
      <c r="G210" s="174"/>
      <c r="H210" s="174"/>
      <c r="I210" s="175"/>
      <c r="J210" s="91"/>
      <c r="K210" s="92"/>
      <c r="L210" s="92"/>
      <c r="M210" s="93"/>
      <c r="N210" s="97"/>
      <c r="O210" s="98"/>
      <c r="P210" s="98"/>
      <c r="Q210" s="98"/>
      <c r="R210" s="98"/>
      <c r="S210" s="99"/>
      <c r="T210" s="102"/>
      <c r="U210" s="103"/>
      <c r="V210" s="103"/>
      <c r="W210" s="103"/>
      <c r="X210" s="105"/>
      <c r="Y210" s="2"/>
    </row>
    <row r="211" spans="1:25" ht="18" customHeight="1" x14ac:dyDescent="0.15">
      <c r="A211" s="2"/>
      <c r="B211" s="14"/>
      <c r="C211" s="109" t="s">
        <v>271</v>
      </c>
      <c r="D211" s="110"/>
      <c r="E211" s="110"/>
      <c r="F211" s="110"/>
      <c r="G211" s="110"/>
      <c r="H211" s="110"/>
      <c r="I211" s="111"/>
      <c r="J211" s="88">
        <v>44596</v>
      </c>
      <c r="K211" s="89"/>
      <c r="L211" s="89"/>
      <c r="M211" s="90"/>
      <c r="N211" s="94" t="s">
        <v>176</v>
      </c>
      <c r="O211" s="95"/>
      <c r="P211" s="95"/>
      <c r="Q211" s="95"/>
      <c r="R211" s="95"/>
      <c r="S211" s="96"/>
      <c r="T211" s="100">
        <v>126</v>
      </c>
      <c r="U211" s="101"/>
      <c r="V211" s="101"/>
      <c r="W211" s="101"/>
      <c r="X211" s="104" t="s">
        <v>69</v>
      </c>
      <c r="Y211" s="2"/>
    </row>
    <row r="212" spans="1:25" ht="18" customHeight="1" x14ac:dyDescent="0.15">
      <c r="A212" s="2"/>
      <c r="B212" s="16"/>
      <c r="C212" s="112"/>
      <c r="D212" s="112"/>
      <c r="E212" s="112"/>
      <c r="F212" s="112"/>
      <c r="G212" s="112"/>
      <c r="H212" s="112"/>
      <c r="I212" s="113"/>
      <c r="J212" s="91"/>
      <c r="K212" s="92"/>
      <c r="L212" s="92"/>
      <c r="M212" s="93"/>
      <c r="N212" s="97"/>
      <c r="O212" s="98"/>
      <c r="P212" s="98"/>
      <c r="Q212" s="98"/>
      <c r="R212" s="98"/>
      <c r="S212" s="99"/>
      <c r="T212" s="102"/>
      <c r="U212" s="103"/>
      <c r="V212" s="103"/>
      <c r="W212" s="103"/>
      <c r="X212" s="105"/>
      <c r="Y212" s="2"/>
    </row>
    <row r="213" spans="1:25" ht="18" customHeight="1" x14ac:dyDescent="0.15">
      <c r="A213" s="2"/>
      <c r="B213" s="14"/>
      <c r="C213" s="109" t="s">
        <v>190</v>
      </c>
      <c r="D213" s="110"/>
      <c r="E213" s="110"/>
      <c r="F213" s="110"/>
      <c r="G213" s="110"/>
      <c r="H213" s="110"/>
      <c r="I213" s="111"/>
      <c r="J213" s="120" t="s">
        <v>199</v>
      </c>
      <c r="K213" s="121"/>
      <c r="L213" s="121"/>
      <c r="M213" s="122"/>
      <c r="N213" s="128" t="s">
        <v>269</v>
      </c>
      <c r="O213" s="83"/>
      <c r="P213" s="83"/>
      <c r="Q213" s="83"/>
      <c r="R213" s="83"/>
      <c r="S213" s="129"/>
      <c r="T213" s="100">
        <v>9</v>
      </c>
      <c r="U213" s="101"/>
      <c r="V213" s="101"/>
      <c r="W213" s="101"/>
      <c r="X213" s="104" t="s">
        <v>69</v>
      </c>
      <c r="Y213" s="2"/>
    </row>
    <row r="214" spans="1:25" ht="18" customHeight="1" x14ac:dyDescent="0.15">
      <c r="A214" s="2"/>
      <c r="B214" s="16"/>
      <c r="C214" s="112"/>
      <c r="D214" s="112"/>
      <c r="E214" s="112"/>
      <c r="F214" s="112"/>
      <c r="G214" s="112"/>
      <c r="H214" s="112"/>
      <c r="I214" s="113"/>
      <c r="J214" s="123"/>
      <c r="K214" s="124"/>
      <c r="L214" s="124"/>
      <c r="M214" s="125"/>
      <c r="N214" s="130"/>
      <c r="O214" s="131"/>
      <c r="P214" s="131"/>
      <c r="Q214" s="131"/>
      <c r="R214" s="131"/>
      <c r="S214" s="132"/>
      <c r="T214" s="102"/>
      <c r="U214" s="103"/>
      <c r="V214" s="103"/>
      <c r="W214" s="103"/>
      <c r="X214" s="105"/>
      <c r="Y214" s="2"/>
    </row>
    <row r="215" spans="1:25" ht="18" customHeight="1" x14ac:dyDescent="0.15">
      <c r="A215" s="2"/>
      <c r="B215" s="14"/>
      <c r="C215" s="241" t="s">
        <v>202</v>
      </c>
      <c r="D215" s="242"/>
      <c r="E215" s="242"/>
      <c r="F215" s="242"/>
      <c r="G215" s="242"/>
      <c r="H215" s="242"/>
      <c r="I215" s="243"/>
      <c r="J215" s="88">
        <v>44624</v>
      </c>
      <c r="K215" s="89"/>
      <c r="L215" s="89"/>
      <c r="M215" s="90"/>
      <c r="N215" s="94" t="s">
        <v>176</v>
      </c>
      <c r="O215" s="95"/>
      <c r="P215" s="95"/>
      <c r="Q215" s="95"/>
      <c r="R215" s="95"/>
      <c r="S215" s="96"/>
      <c r="T215" s="100">
        <v>99</v>
      </c>
      <c r="U215" s="101"/>
      <c r="V215" s="101"/>
      <c r="W215" s="101"/>
      <c r="X215" s="104" t="s">
        <v>69</v>
      </c>
      <c r="Y215" s="2"/>
    </row>
    <row r="216" spans="1:25" ht="18" customHeight="1" x14ac:dyDescent="0.15">
      <c r="A216" s="2"/>
      <c r="B216" s="16"/>
      <c r="C216" s="244"/>
      <c r="D216" s="244"/>
      <c r="E216" s="244"/>
      <c r="F216" s="244"/>
      <c r="G216" s="244"/>
      <c r="H216" s="244"/>
      <c r="I216" s="245"/>
      <c r="J216" s="91"/>
      <c r="K216" s="92"/>
      <c r="L216" s="92"/>
      <c r="M216" s="93"/>
      <c r="N216" s="97"/>
      <c r="O216" s="98"/>
      <c r="P216" s="98"/>
      <c r="Q216" s="98"/>
      <c r="R216" s="98"/>
      <c r="S216" s="99"/>
      <c r="T216" s="102"/>
      <c r="U216" s="103"/>
      <c r="V216" s="103"/>
      <c r="W216" s="103"/>
      <c r="X216" s="105"/>
      <c r="Y216" s="2"/>
    </row>
    <row r="217" spans="1:25" ht="18" customHeight="1" x14ac:dyDescent="0.15">
      <c r="A217" s="2"/>
      <c r="B217" s="14"/>
      <c r="C217" s="109" t="s">
        <v>203</v>
      </c>
      <c r="D217" s="114"/>
      <c r="E217" s="114"/>
      <c r="F217" s="114"/>
      <c r="G217" s="114"/>
      <c r="H217" s="114"/>
      <c r="I217" s="115"/>
      <c r="J217" s="88">
        <v>44637</v>
      </c>
      <c r="K217" s="89"/>
      <c r="L217" s="89"/>
      <c r="M217" s="90"/>
      <c r="N217" s="94" t="s">
        <v>176</v>
      </c>
      <c r="O217" s="95"/>
      <c r="P217" s="95"/>
      <c r="Q217" s="95"/>
      <c r="R217" s="95"/>
      <c r="S217" s="96"/>
      <c r="T217" s="100">
        <v>41</v>
      </c>
      <c r="U217" s="101"/>
      <c r="V217" s="101"/>
      <c r="W217" s="101"/>
      <c r="X217" s="104" t="s">
        <v>69</v>
      </c>
      <c r="Y217" s="2"/>
    </row>
    <row r="218" spans="1:25" ht="18" customHeight="1" x14ac:dyDescent="0.15">
      <c r="A218" s="2"/>
      <c r="B218" s="16"/>
      <c r="C218" s="174"/>
      <c r="D218" s="174"/>
      <c r="E218" s="174"/>
      <c r="F218" s="174"/>
      <c r="G218" s="174"/>
      <c r="H218" s="174"/>
      <c r="I218" s="175"/>
      <c r="J218" s="91"/>
      <c r="K218" s="92"/>
      <c r="L218" s="92"/>
      <c r="M218" s="93"/>
      <c r="N218" s="97"/>
      <c r="O218" s="98"/>
      <c r="P218" s="98"/>
      <c r="Q218" s="98"/>
      <c r="R218" s="98"/>
      <c r="S218" s="99"/>
      <c r="T218" s="102"/>
      <c r="U218" s="103"/>
      <c r="V218" s="103"/>
      <c r="W218" s="103"/>
      <c r="X218" s="105"/>
      <c r="Y218" s="2"/>
    </row>
    <row r="219" spans="1:25" ht="18" customHeight="1" x14ac:dyDescent="0.15">
      <c r="A219" s="2"/>
      <c r="B219" s="14"/>
      <c r="C219" s="148" t="s">
        <v>204</v>
      </c>
      <c r="D219" s="172"/>
      <c r="E219" s="172"/>
      <c r="F219" s="172"/>
      <c r="G219" s="172"/>
      <c r="H219" s="172"/>
      <c r="I219" s="173"/>
      <c r="J219" s="88">
        <v>44647</v>
      </c>
      <c r="K219" s="89"/>
      <c r="L219" s="89"/>
      <c r="M219" s="90"/>
      <c r="N219" s="94" t="s">
        <v>176</v>
      </c>
      <c r="O219" s="95"/>
      <c r="P219" s="95"/>
      <c r="Q219" s="95"/>
      <c r="R219" s="95"/>
      <c r="S219" s="96"/>
      <c r="T219" s="100">
        <v>78</v>
      </c>
      <c r="U219" s="101"/>
      <c r="V219" s="101"/>
      <c r="W219" s="101"/>
      <c r="X219" s="104" t="s">
        <v>69</v>
      </c>
      <c r="Y219" s="2"/>
    </row>
    <row r="220" spans="1:25" ht="18" customHeight="1" x14ac:dyDescent="0.15">
      <c r="A220" s="2"/>
      <c r="B220" s="16"/>
      <c r="C220" s="174"/>
      <c r="D220" s="174"/>
      <c r="E220" s="174"/>
      <c r="F220" s="174"/>
      <c r="G220" s="174"/>
      <c r="H220" s="174"/>
      <c r="I220" s="175"/>
      <c r="J220" s="91"/>
      <c r="K220" s="92"/>
      <c r="L220" s="92"/>
      <c r="M220" s="93"/>
      <c r="N220" s="97"/>
      <c r="O220" s="98"/>
      <c r="P220" s="98"/>
      <c r="Q220" s="98"/>
      <c r="R220" s="98"/>
      <c r="S220" s="99"/>
      <c r="T220" s="102"/>
      <c r="U220" s="103"/>
      <c r="V220" s="103"/>
      <c r="W220" s="103"/>
      <c r="X220" s="105"/>
      <c r="Y220" s="2"/>
    </row>
    <row r="221" spans="1:25" ht="18.95" customHeight="1" x14ac:dyDescent="0.15">
      <c r="A221" s="2"/>
      <c r="B221" s="14"/>
      <c r="C221" s="148" t="s">
        <v>112</v>
      </c>
      <c r="D221" s="227"/>
      <c r="E221" s="227"/>
      <c r="F221" s="227"/>
      <c r="G221" s="227"/>
      <c r="H221" s="227"/>
      <c r="I221" s="230"/>
      <c r="J221" s="88" t="s">
        <v>133</v>
      </c>
      <c r="K221" s="89"/>
      <c r="L221" s="89"/>
      <c r="M221" s="90"/>
      <c r="N221" s="147" t="s">
        <v>114</v>
      </c>
      <c r="O221" s="148"/>
      <c r="P221" s="148"/>
      <c r="Q221" s="148"/>
      <c r="R221" s="148"/>
      <c r="S221" s="104"/>
      <c r="T221" s="233" t="s">
        <v>146</v>
      </c>
      <c r="U221" s="234"/>
      <c r="V221" s="234"/>
      <c r="W221" s="234"/>
      <c r="X221" s="235"/>
      <c r="Y221" s="2"/>
    </row>
    <row r="222" spans="1:25" ht="18.95" customHeight="1" x14ac:dyDescent="0.15">
      <c r="A222" s="2"/>
      <c r="B222" s="16"/>
      <c r="C222" s="231"/>
      <c r="D222" s="231"/>
      <c r="E222" s="231"/>
      <c r="F222" s="231"/>
      <c r="G222" s="231"/>
      <c r="H222" s="231"/>
      <c r="I222" s="232"/>
      <c r="J222" s="91"/>
      <c r="K222" s="92"/>
      <c r="L222" s="92"/>
      <c r="M222" s="93"/>
      <c r="N222" s="149"/>
      <c r="O222" s="150"/>
      <c r="P222" s="150"/>
      <c r="Q222" s="150"/>
      <c r="R222" s="150"/>
      <c r="S222" s="105"/>
      <c r="T222" s="236" t="s">
        <v>214</v>
      </c>
      <c r="U222" s="231"/>
      <c r="V222" s="231"/>
      <c r="W222" s="231"/>
      <c r="X222" s="232"/>
      <c r="Y222" s="2"/>
    </row>
    <row r="223" spans="1:25" ht="18.95" customHeight="1" x14ac:dyDescent="0.15">
      <c r="A223" s="2"/>
      <c r="B223" s="14"/>
      <c r="C223" s="148" t="s">
        <v>113</v>
      </c>
      <c r="D223" s="227"/>
      <c r="E223" s="227"/>
      <c r="F223" s="227"/>
      <c r="G223" s="227"/>
      <c r="H223" s="227"/>
      <c r="I223" s="230"/>
      <c r="J223" s="88" t="s">
        <v>134</v>
      </c>
      <c r="K223" s="89"/>
      <c r="L223" s="89"/>
      <c r="M223" s="90"/>
      <c r="N223" s="147" t="s">
        <v>115</v>
      </c>
      <c r="O223" s="148"/>
      <c r="P223" s="148"/>
      <c r="Q223" s="148"/>
      <c r="R223" s="148"/>
      <c r="S223" s="104"/>
      <c r="T223" s="233" t="s">
        <v>212</v>
      </c>
      <c r="U223" s="234"/>
      <c r="V223" s="234"/>
      <c r="W223" s="234"/>
      <c r="X223" s="235"/>
      <c r="Y223" s="2"/>
    </row>
    <row r="224" spans="1:25" ht="18.95" customHeight="1" x14ac:dyDescent="0.15">
      <c r="A224" s="2"/>
      <c r="B224" s="15"/>
      <c r="C224" s="196"/>
      <c r="D224" s="196"/>
      <c r="E224" s="196"/>
      <c r="F224" s="196"/>
      <c r="G224" s="196"/>
      <c r="H224" s="196"/>
      <c r="I224" s="197"/>
      <c r="J224" s="237"/>
      <c r="K224" s="238"/>
      <c r="L224" s="238"/>
      <c r="M224" s="239"/>
      <c r="N224" s="154"/>
      <c r="O224" s="155"/>
      <c r="P224" s="155"/>
      <c r="Q224" s="155"/>
      <c r="R224" s="155"/>
      <c r="S224" s="156"/>
      <c r="T224" s="236" t="s">
        <v>215</v>
      </c>
      <c r="U224" s="231"/>
      <c r="V224" s="231"/>
      <c r="W224" s="231"/>
      <c r="X224" s="232"/>
      <c r="Y224" s="2"/>
    </row>
    <row r="225" spans="1:25" ht="18.95" customHeight="1" x14ac:dyDescent="0.15">
      <c r="A225" s="2"/>
      <c r="B225" s="15"/>
      <c r="C225" s="196"/>
      <c r="D225" s="196"/>
      <c r="E225" s="196"/>
      <c r="F225" s="196"/>
      <c r="G225" s="196"/>
      <c r="H225" s="196"/>
      <c r="I225" s="197"/>
      <c r="J225" s="237"/>
      <c r="K225" s="238"/>
      <c r="L225" s="238"/>
      <c r="M225" s="239"/>
      <c r="N225" s="198"/>
      <c r="O225" s="196"/>
      <c r="P225" s="196"/>
      <c r="Q225" s="196"/>
      <c r="R225" s="196"/>
      <c r="S225" s="197"/>
      <c r="T225" s="233" t="s">
        <v>213</v>
      </c>
      <c r="U225" s="234"/>
      <c r="V225" s="234"/>
      <c r="W225" s="234"/>
      <c r="X225" s="235"/>
      <c r="Y225" s="2"/>
    </row>
    <row r="226" spans="1:25" ht="18.95" customHeight="1" x14ac:dyDescent="0.15">
      <c r="A226" s="2"/>
      <c r="B226" s="16"/>
      <c r="C226" s="231"/>
      <c r="D226" s="231"/>
      <c r="E226" s="231"/>
      <c r="F226" s="231"/>
      <c r="G226" s="231"/>
      <c r="H226" s="231"/>
      <c r="I226" s="232"/>
      <c r="J226" s="91"/>
      <c r="K226" s="92"/>
      <c r="L226" s="92"/>
      <c r="M226" s="93"/>
      <c r="N226" s="240"/>
      <c r="O226" s="231"/>
      <c r="P226" s="231"/>
      <c r="Q226" s="231"/>
      <c r="R226" s="231"/>
      <c r="S226" s="232"/>
      <c r="T226" s="236" t="s">
        <v>216</v>
      </c>
      <c r="U226" s="231"/>
      <c r="V226" s="231"/>
      <c r="W226" s="231"/>
      <c r="X226" s="232"/>
      <c r="Y226" s="2"/>
    </row>
    <row r="227" spans="1:25" ht="18.95" customHeight="1" x14ac:dyDescent="0.15">
      <c r="A227" s="2"/>
      <c r="B227" s="14"/>
      <c r="C227" s="148" t="s">
        <v>245</v>
      </c>
      <c r="D227" s="227"/>
      <c r="E227" s="227"/>
      <c r="F227" s="227"/>
      <c r="G227" s="227"/>
      <c r="H227" s="227"/>
      <c r="I227" s="230"/>
      <c r="J227" s="88" t="s">
        <v>243</v>
      </c>
      <c r="K227" s="89"/>
      <c r="L227" s="89"/>
      <c r="M227" s="90"/>
      <c r="N227" s="147" t="s">
        <v>249</v>
      </c>
      <c r="O227" s="148"/>
      <c r="P227" s="148"/>
      <c r="Q227" s="148"/>
      <c r="R227" s="148"/>
      <c r="S227" s="104"/>
      <c r="T227" s="233" t="s">
        <v>147</v>
      </c>
      <c r="U227" s="234"/>
      <c r="V227" s="234"/>
      <c r="W227" s="234"/>
      <c r="X227" s="235"/>
      <c r="Y227" s="2"/>
    </row>
    <row r="228" spans="1:25" ht="18.95" customHeight="1" x14ac:dyDescent="0.15">
      <c r="A228" s="2"/>
      <c r="B228" s="16"/>
      <c r="C228" s="231"/>
      <c r="D228" s="231"/>
      <c r="E228" s="231"/>
      <c r="F228" s="231"/>
      <c r="G228" s="231"/>
      <c r="H228" s="231"/>
      <c r="I228" s="232"/>
      <c r="J228" s="91"/>
      <c r="K228" s="92"/>
      <c r="L228" s="92"/>
      <c r="M228" s="93"/>
      <c r="N228" s="149"/>
      <c r="O228" s="150"/>
      <c r="P228" s="150"/>
      <c r="Q228" s="150"/>
      <c r="R228" s="150"/>
      <c r="S228" s="105"/>
      <c r="T228" s="236" t="s">
        <v>247</v>
      </c>
      <c r="U228" s="231"/>
      <c r="V228" s="231"/>
      <c r="W228" s="231"/>
      <c r="X228" s="232"/>
      <c r="Y228" s="2"/>
    </row>
    <row r="229" spans="1:25" ht="18.95" customHeight="1" x14ac:dyDescent="0.15">
      <c r="A229" s="2"/>
      <c r="B229" s="14"/>
      <c r="C229" s="148" t="s">
        <v>246</v>
      </c>
      <c r="D229" s="227"/>
      <c r="E229" s="227"/>
      <c r="F229" s="227"/>
      <c r="G229" s="227"/>
      <c r="H229" s="227"/>
      <c r="I229" s="230"/>
      <c r="J229" s="88" t="s">
        <v>244</v>
      </c>
      <c r="K229" s="89"/>
      <c r="L229" s="89"/>
      <c r="M229" s="90"/>
      <c r="N229" s="226" t="s">
        <v>250</v>
      </c>
      <c r="O229" s="209"/>
      <c r="P229" s="209"/>
      <c r="Q229" s="209"/>
      <c r="R229" s="209"/>
      <c r="S229" s="210"/>
      <c r="T229" s="233" t="s">
        <v>148</v>
      </c>
      <c r="U229" s="234"/>
      <c r="V229" s="234"/>
      <c r="W229" s="234"/>
      <c r="X229" s="235"/>
      <c r="Y229" s="2"/>
    </row>
    <row r="230" spans="1:25" ht="18.95" customHeight="1" x14ac:dyDescent="0.15">
      <c r="A230" s="2"/>
      <c r="B230" s="16"/>
      <c r="C230" s="231"/>
      <c r="D230" s="231"/>
      <c r="E230" s="231"/>
      <c r="F230" s="231"/>
      <c r="G230" s="231"/>
      <c r="H230" s="231"/>
      <c r="I230" s="232"/>
      <c r="J230" s="91"/>
      <c r="K230" s="92"/>
      <c r="L230" s="92"/>
      <c r="M230" s="93"/>
      <c r="N230" s="344"/>
      <c r="O230" s="222"/>
      <c r="P230" s="222"/>
      <c r="Q230" s="222"/>
      <c r="R230" s="222"/>
      <c r="S230" s="143"/>
      <c r="T230" s="236" t="s">
        <v>248</v>
      </c>
      <c r="U230" s="231"/>
      <c r="V230" s="231"/>
      <c r="W230" s="231"/>
      <c r="X230" s="232"/>
      <c r="Y230" s="2"/>
    </row>
    <row r="231" spans="1:25" ht="18.95" customHeight="1" x14ac:dyDescent="0.15">
      <c r="A231" s="2"/>
      <c r="B231" s="14"/>
      <c r="C231" s="148" t="s">
        <v>121</v>
      </c>
      <c r="D231" s="227"/>
      <c r="E231" s="227"/>
      <c r="F231" s="227"/>
      <c r="G231" s="227"/>
      <c r="H231" s="227"/>
      <c r="I231" s="230"/>
      <c r="J231" s="88" t="s">
        <v>223</v>
      </c>
      <c r="K231" s="89"/>
      <c r="L231" s="89"/>
      <c r="M231" s="90"/>
      <c r="N231" s="147" t="s">
        <v>273</v>
      </c>
      <c r="O231" s="148"/>
      <c r="P231" s="148"/>
      <c r="Q231" s="148"/>
      <c r="R231" s="148"/>
      <c r="S231" s="104"/>
      <c r="T231" s="233" t="s">
        <v>147</v>
      </c>
      <c r="U231" s="234"/>
      <c r="V231" s="234"/>
      <c r="W231" s="234"/>
      <c r="X231" s="235"/>
      <c r="Y231" s="2"/>
    </row>
    <row r="232" spans="1:25" ht="18.95" customHeight="1" x14ac:dyDescent="0.15">
      <c r="A232" s="2"/>
      <c r="B232" s="16"/>
      <c r="C232" s="231"/>
      <c r="D232" s="231"/>
      <c r="E232" s="231"/>
      <c r="F232" s="231"/>
      <c r="G232" s="231"/>
      <c r="H232" s="231"/>
      <c r="I232" s="232"/>
      <c r="J232" s="91"/>
      <c r="K232" s="92"/>
      <c r="L232" s="92"/>
      <c r="M232" s="93"/>
      <c r="N232" s="149"/>
      <c r="O232" s="150"/>
      <c r="P232" s="150"/>
      <c r="Q232" s="150"/>
      <c r="R232" s="150"/>
      <c r="S232" s="105"/>
      <c r="T232" s="236" t="s">
        <v>276</v>
      </c>
      <c r="U232" s="231"/>
      <c r="V232" s="231"/>
      <c r="W232" s="231"/>
      <c r="X232" s="232"/>
      <c r="Y232" s="2"/>
    </row>
    <row r="233" spans="1:25" ht="18.95" customHeight="1" x14ac:dyDescent="0.15">
      <c r="A233" s="2"/>
      <c r="B233" s="15"/>
      <c r="C233" s="148" t="s">
        <v>272</v>
      </c>
      <c r="D233" s="227"/>
      <c r="E233" s="227"/>
      <c r="F233" s="227"/>
      <c r="G233" s="227"/>
      <c r="H233" s="227"/>
      <c r="I233" s="230"/>
      <c r="J233" s="88" t="s">
        <v>211</v>
      </c>
      <c r="K233" s="89"/>
      <c r="L233" s="89"/>
      <c r="M233" s="90"/>
      <c r="N233" s="147" t="s">
        <v>251</v>
      </c>
      <c r="O233" s="148"/>
      <c r="P233" s="148"/>
      <c r="Q233" s="148"/>
      <c r="R233" s="148"/>
      <c r="S233" s="104"/>
      <c r="T233" s="233" t="s">
        <v>148</v>
      </c>
      <c r="U233" s="234"/>
      <c r="V233" s="234"/>
      <c r="W233" s="234"/>
      <c r="X233" s="235"/>
      <c r="Y233" s="2"/>
    </row>
    <row r="234" spans="1:25" ht="18.95" customHeight="1" x14ac:dyDescent="0.15">
      <c r="A234" s="2"/>
      <c r="B234" s="16"/>
      <c r="C234" s="231"/>
      <c r="D234" s="231"/>
      <c r="E234" s="231"/>
      <c r="F234" s="231"/>
      <c r="G234" s="231"/>
      <c r="H234" s="231"/>
      <c r="I234" s="232"/>
      <c r="J234" s="91"/>
      <c r="K234" s="92"/>
      <c r="L234" s="92"/>
      <c r="M234" s="93"/>
      <c r="N234" s="149"/>
      <c r="O234" s="150"/>
      <c r="P234" s="150"/>
      <c r="Q234" s="150"/>
      <c r="R234" s="150"/>
      <c r="S234" s="105"/>
      <c r="T234" s="236" t="s">
        <v>217</v>
      </c>
      <c r="U234" s="231"/>
      <c r="V234" s="231"/>
      <c r="W234" s="231"/>
      <c r="X234" s="232"/>
      <c r="Y234" s="2"/>
    </row>
    <row r="235" spans="1:25" ht="20.100000000000001" customHeight="1" x14ac:dyDescent="0.15">
      <c r="A235" s="2"/>
      <c r="B235" s="4"/>
      <c r="C235" s="49"/>
      <c r="D235" s="49"/>
      <c r="E235" s="49"/>
      <c r="F235" s="49"/>
      <c r="G235" s="49"/>
      <c r="H235" s="49"/>
      <c r="I235" s="9"/>
      <c r="J235" s="361" t="s">
        <v>66</v>
      </c>
      <c r="K235" s="362"/>
      <c r="L235" s="362"/>
      <c r="M235" s="363"/>
      <c r="N235" s="170" t="s">
        <v>93</v>
      </c>
      <c r="O235" s="172"/>
      <c r="P235" s="172"/>
      <c r="Q235" s="172"/>
      <c r="R235" s="172"/>
      <c r="S235" s="173"/>
      <c r="T235" s="370">
        <v>46</v>
      </c>
      <c r="U235" s="371"/>
      <c r="V235" s="371"/>
      <c r="W235" s="371"/>
      <c r="X235" s="9" t="s">
        <v>69</v>
      </c>
      <c r="Y235" s="2"/>
    </row>
    <row r="236" spans="1:25" ht="20.100000000000001" customHeight="1" x14ac:dyDescent="0.15">
      <c r="A236" s="2"/>
      <c r="B236" s="5"/>
      <c r="C236" s="2"/>
      <c r="D236" s="2"/>
      <c r="E236" s="2"/>
      <c r="F236" s="2"/>
      <c r="G236" s="2"/>
      <c r="H236" s="2"/>
      <c r="I236" s="10"/>
      <c r="J236" s="364"/>
      <c r="K236" s="365"/>
      <c r="L236" s="365"/>
      <c r="M236" s="366"/>
      <c r="N236" s="154" t="s">
        <v>94</v>
      </c>
      <c r="O236" s="196"/>
      <c r="P236" s="196"/>
      <c r="Q236" s="196"/>
      <c r="R236" s="196"/>
      <c r="S236" s="197"/>
      <c r="T236" s="353">
        <v>40</v>
      </c>
      <c r="U236" s="354"/>
      <c r="V236" s="354"/>
      <c r="W236" s="354"/>
      <c r="X236" s="10" t="s">
        <v>69</v>
      </c>
      <c r="Y236" s="2"/>
    </row>
    <row r="237" spans="1:25" ht="20.100000000000001" customHeight="1" x14ac:dyDescent="0.15">
      <c r="A237" s="2"/>
      <c r="B237" s="5"/>
      <c r="C237" s="186" t="s">
        <v>91</v>
      </c>
      <c r="D237" s="206"/>
      <c r="E237" s="206"/>
      <c r="F237" s="206"/>
      <c r="G237" s="206"/>
      <c r="H237" s="206"/>
      <c r="I237" s="207"/>
      <c r="J237" s="364"/>
      <c r="K237" s="365"/>
      <c r="L237" s="365"/>
      <c r="M237" s="366"/>
      <c r="N237" s="154" t="s">
        <v>95</v>
      </c>
      <c r="O237" s="196"/>
      <c r="P237" s="196"/>
      <c r="Q237" s="196"/>
      <c r="R237" s="196"/>
      <c r="S237" s="197"/>
      <c r="T237" s="353">
        <v>62</v>
      </c>
      <c r="U237" s="354"/>
      <c r="V237" s="354"/>
      <c r="W237" s="354"/>
      <c r="X237" s="10" t="s">
        <v>69</v>
      </c>
      <c r="Y237" s="2"/>
    </row>
    <row r="238" spans="1:25" ht="20.100000000000001" customHeight="1" x14ac:dyDescent="0.15">
      <c r="A238" s="2"/>
      <c r="B238" s="5"/>
      <c r="C238" s="186" t="s">
        <v>92</v>
      </c>
      <c r="D238" s="206"/>
      <c r="E238" s="206"/>
      <c r="F238" s="206"/>
      <c r="G238" s="206"/>
      <c r="H238" s="206"/>
      <c r="I238" s="207"/>
      <c r="J238" s="364"/>
      <c r="K238" s="365"/>
      <c r="L238" s="365"/>
      <c r="M238" s="366"/>
      <c r="N238" s="185" t="s">
        <v>96</v>
      </c>
      <c r="O238" s="206"/>
      <c r="P238" s="206"/>
      <c r="Q238" s="206"/>
      <c r="R238" s="206"/>
      <c r="S238" s="207"/>
      <c r="T238" s="353">
        <v>107</v>
      </c>
      <c r="U238" s="354"/>
      <c r="V238" s="354"/>
      <c r="W238" s="354"/>
      <c r="X238" s="10" t="s">
        <v>69</v>
      </c>
      <c r="Y238" s="2"/>
    </row>
    <row r="239" spans="1:25" ht="20.100000000000001" customHeight="1" x14ac:dyDescent="0.15">
      <c r="A239" s="2"/>
      <c r="B239" s="5"/>
      <c r="C239" s="2"/>
      <c r="D239" s="2"/>
      <c r="E239" s="2"/>
      <c r="F239" s="2"/>
      <c r="G239" s="2"/>
      <c r="H239" s="2"/>
      <c r="I239" s="10"/>
      <c r="J239" s="364"/>
      <c r="K239" s="365"/>
      <c r="L239" s="365"/>
      <c r="M239" s="366"/>
      <c r="N239" s="154" t="s">
        <v>97</v>
      </c>
      <c r="O239" s="196"/>
      <c r="P239" s="196"/>
      <c r="Q239" s="196"/>
      <c r="R239" s="196"/>
      <c r="S239" s="197"/>
      <c r="T239" s="353">
        <v>116</v>
      </c>
      <c r="U239" s="354"/>
      <c r="V239" s="354"/>
      <c r="W239" s="354"/>
      <c r="X239" s="10" t="s">
        <v>69</v>
      </c>
      <c r="Y239" s="2"/>
    </row>
    <row r="240" spans="1:25" ht="20.100000000000001" customHeight="1" x14ac:dyDescent="0.15">
      <c r="A240" s="2"/>
      <c r="B240" s="5"/>
      <c r="C240" s="2"/>
      <c r="D240" s="2"/>
      <c r="E240" s="2"/>
      <c r="F240" s="2"/>
      <c r="G240" s="2"/>
      <c r="H240" s="2"/>
      <c r="I240" s="10"/>
      <c r="J240" s="364"/>
      <c r="K240" s="365"/>
      <c r="L240" s="365"/>
      <c r="M240" s="366"/>
      <c r="N240" s="185" t="s">
        <v>98</v>
      </c>
      <c r="O240" s="206"/>
      <c r="P240" s="206"/>
      <c r="Q240" s="206"/>
      <c r="R240" s="206"/>
      <c r="S240" s="207"/>
      <c r="T240" s="353">
        <v>64</v>
      </c>
      <c r="U240" s="354"/>
      <c r="V240" s="354"/>
      <c r="W240" s="354"/>
      <c r="X240" s="10" t="s">
        <v>69</v>
      </c>
      <c r="Y240" s="2"/>
    </row>
    <row r="241" spans="1:25" ht="20.100000000000001" customHeight="1" x14ac:dyDescent="0.15">
      <c r="A241" s="2"/>
      <c r="B241" s="5"/>
      <c r="C241" s="2"/>
      <c r="D241" s="2"/>
      <c r="E241" s="2"/>
      <c r="F241" s="2"/>
      <c r="G241" s="2"/>
      <c r="H241" s="2"/>
      <c r="I241" s="10"/>
      <c r="J241" s="364"/>
      <c r="K241" s="365"/>
      <c r="L241" s="365"/>
      <c r="M241" s="366"/>
      <c r="N241" s="185" t="s">
        <v>99</v>
      </c>
      <c r="O241" s="206"/>
      <c r="P241" s="206"/>
      <c r="Q241" s="206"/>
      <c r="R241" s="206"/>
      <c r="S241" s="207"/>
      <c r="T241" s="353">
        <v>53</v>
      </c>
      <c r="U241" s="354"/>
      <c r="V241" s="354"/>
      <c r="W241" s="354"/>
      <c r="X241" s="10" t="s">
        <v>69</v>
      </c>
      <c r="Y241" s="2"/>
    </row>
    <row r="242" spans="1:25" ht="20.100000000000001" customHeight="1" x14ac:dyDescent="0.15">
      <c r="A242" s="2"/>
      <c r="B242" s="3"/>
      <c r="C242" s="52"/>
      <c r="D242" s="52"/>
      <c r="E242" s="52"/>
      <c r="F242" s="52"/>
      <c r="G242" s="52"/>
      <c r="H242" s="52"/>
      <c r="I242" s="11"/>
      <c r="J242" s="367"/>
      <c r="K242" s="368"/>
      <c r="L242" s="368"/>
      <c r="M242" s="369"/>
      <c r="N242" s="149" t="s">
        <v>100</v>
      </c>
      <c r="O242" s="231"/>
      <c r="P242" s="231"/>
      <c r="Q242" s="231"/>
      <c r="R242" s="231"/>
      <c r="S242" s="232"/>
      <c r="T242" s="359">
        <v>7</v>
      </c>
      <c r="U242" s="360"/>
      <c r="V242" s="360"/>
      <c r="W242" s="360"/>
      <c r="X242" s="11" t="s">
        <v>69</v>
      </c>
      <c r="Y242" s="2"/>
    </row>
    <row r="243" spans="1:25" ht="14.25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46"/>
      <c r="U243" s="46"/>
      <c r="V243" s="46"/>
      <c r="W243" s="46"/>
      <c r="X243" s="2"/>
      <c r="Y243" s="2"/>
    </row>
    <row r="244" spans="1:25" ht="14.25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46"/>
      <c r="U244" s="46"/>
      <c r="V244" s="46"/>
      <c r="W244" s="46"/>
      <c r="X244" s="2"/>
      <c r="Y244" s="2"/>
    </row>
    <row r="245" spans="1:25" ht="15" x14ac:dyDescent="0.15">
      <c r="A245" s="18" t="s">
        <v>122</v>
      </c>
      <c r="B245" s="26" t="s">
        <v>34</v>
      </c>
      <c r="C245" s="28"/>
      <c r="D245" s="28"/>
      <c r="E245" s="28"/>
      <c r="F245" s="28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2"/>
    </row>
    <row r="246" spans="1:25" ht="10.5" customHeight="1" x14ac:dyDescent="0.15">
      <c r="A246" s="18"/>
      <c r="B246" s="26"/>
      <c r="C246" s="28"/>
      <c r="D246" s="28"/>
      <c r="E246" s="28"/>
      <c r="F246" s="28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2"/>
    </row>
    <row r="247" spans="1:25" ht="18" x14ac:dyDescent="0.15">
      <c r="A247" s="17"/>
      <c r="B247" s="155" t="s">
        <v>103</v>
      </c>
      <c r="C247" s="155"/>
      <c r="D247" s="155"/>
      <c r="E247" s="155"/>
      <c r="F247" s="155"/>
      <c r="G247" s="155"/>
      <c r="H247" s="155"/>
      <c r="I247" s="155"/>
      <c r="J247" s="155"/>
      <c r="K247" s="155"/>
      <c r="L247" s="142">
        <v>0</v>
      </c>
      <c r="M247" s="142"/>
      <c r="N247" s="142"/>
      <c r="O247" s="142"/>
      <c r="P247" s="17" t="s">
        <v>86</v>
      </c>
      <c r="Q247" s="28" t="s">
        <v>87</v>
      </c>
      <c r="R247" s="39">
        <v>0</v>
      </c>
      <c r="S247" s="28" t="s">
        <v>89</v>
      </c>
      <c r="T247" s="28" t="s">
        <v>88</v>
      </c>
      <c r="U247" s="17"/>
      <c r="V247" s="17"/>
      <c r="W247" s="17"/>
      <c r="X247" s="17"/>
      <c r="Y247" s="2"/>
    </row>
    <row r="248" spans="1:25" ht="18" x14ac:dyDescent="0.15">
      <c r="A248" s="17"/>
      <c r="B248" s="155" t="s">
        <v>141</v>
      </c>
      <c r="C248" s="155"/>
      <c r="D248" s="155"/>
      <c r="E248" s="155"/>
      <c r="F248" s="155"/>
      <c r="G248" s="155"/>
      <c r="H248" s="155"/>
      <c r="I248" s="155"/>
      <c r="J248" s="155"/>
      <c r="K248" s="155"/>
      <c r="L248" s="142">
        <v>51887</v>
      </c>
      <c r="M248" s="142"/>
      <c r="N248" s="142"/>
      <c r="O248" s="142"/>
      <c r="P248" s="17" t="s">
        <v>86</v>
      </c>
      <c r="Q248" s="28" t="s">
        <v>87</v>
      </c>
      <c r="R248" s="39">
        <v>1</v>
      </c>
      <c r="S248" s="28" t="s">
        <v>89</v>
      </c>
      <c r="T248" s="28" t="s">
        <v>88</v>
      </c>
      <c r="U248" s="17"/>
      <c r="V248" s="17"/>
      <c r="W248" s="17"/>
      <c r="X248" s="17"/>
      <c r="Y248" s="2"/>
    </row>
    <row r="249" spans="1:25" ht="9.75" customHeight="1" x14ac:dyDescent="0.1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2"/>
    </row>
    <row r="250" spans="1:25" ht="15" x14ac:dyDescent="0.15">
      <c r="A250" s="18" t="s">
        <v>116</v>
      </c>
      <c r="B250" s="18" t="s">
        <v>35</v>
      </c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2"/>
    </row>
    <row r="251" spans="1:25" ht="10.5" customHeight="1" x14ac:dyDescent="0.15">
      <c r="A251" s="18"/>
      <c r="B251" s="18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2"/>
    </row>
    <row r="252" spans="1:25" ht="14.25" x14ac:dyDescent="0.15">
      <c r="A252" s="17"/>
      <c r="B252" s="155" t="s">
        <v>158</v>
      </c>
      <c r="C252" s="155"/>
      <c r="D252" s="155"/>
      <c r="E252" s="155"/>
      <c r="F252" s="155"/>
      <c r="G252" s="155"/>
      <c r="H252" s="155"/>
      <c r="I252" s="155"/>
      <c r="J252" s="155" t="s">
        <v>36</v>
      </c>
      <c r="K252" s="155"/>
      <c r="L252" s="155"/>
      <c r="M252" s="155"/>
      <c r="N252" s="155" t="s">
        <v>38</v>
      </c>
      <c r="O252" s="155"/>
      <c r="P252" s="155"/>
      <c r="Q252" s="155"/>
      <c r="R252" s="155"/>
      <c r="S252" s="155"/>
      <c r="T252" s="155"/>
      <c r="U252" s="155"/>
      <c r="V252" s="155"/>
      <c r="W252" s="155"/>
      <c r="X252" s="17"/>
      <c r="Y252" s="2"/>
    </row>
    <row r="253" spans="1:25" ht="14.25" x14ac:dyDescent="0.15">
      <c r="A253" s="17"/>
      <c r="B253" s="155" t="s">
        <v>159</v>
      </c>
      <c r="C253" s="155"/>
      <c r="D253" s="155"/>
      <c r="E253" s="155"/>
      <c r="F253" s="155"/>
      <c r="G253" s="155"/>
      <c r="H253" s="155"/>
      <c r="I253" s="155"/>
      <c r="J253" s="155" t="s">
        <v>117</v>
      </c>
      <c r="K253" s="155"/>
      <c r="L253" s="155"/>
      <c r="M253" s="155"/>
      <c r="N253" s="155" t="s">
        <v>38</v>
      </c>
      <c r="O253" s="155"/>
      <c r="P253" s="155"/>
      <c r="Q253" s="155"/>
      <c r="R253" s="155"/>
      <c r="S253" s="155"/>
      <c r="T253" s="155"/>
      <c r="U253" s="155"/>
      <c r="V253" s="155"/>
      <c r="W253" s="155"/>
      <c r="X253" s="17"/>
      <c r="Y253" s="2"/>
    </row>
    <row r="254" spans="1:25" ht="14.25" customHeight="1" x14ac:dyDescent="0.15">
      <c r="A254" s="17"/>
      <c r="B254" s="155" t="s">
        <v>160</v>
      </c>
      <c r="C254" s="155"/>
      <c r="D254" s="155"/>
      <c r="E254" s="155"/>
      <c r="F254" s="155"/>
      <c r="G254" s="155"/>
      <c r="H254" s="155"/>
      <c r="I254" s="155"/>
      <c r="J254" s="155" t="s">
        <v>37</v>
      </c>
      <c r="K254" s="155"/>
      <c r="L254" s="155"/>
      <c r="M254" s="155"/>
      <c r="N254" s="155" t="s">
        <v>38</v>
      </c>
      <c r="O254" s="155"/>
      <c r="P254" s="155"/>
      <c r="Q254" s="155"/>
      <c r="R254" s="155"/>
      <c r="S254" s="155"/>
      <c r="T254" s="155"/>
      <c r="U254" s="155"/>
      <c r="V254" s="155"/>
      <c r="W254" s="155"/>
      <c r="X254" s="17"/>
      <c r="Y254" s="2"/>
    </row>
    <row r="255" spans="1:25" ht="7.5" customHeight="1" x14ac:dyDescent="0.15">
      <c r="A255" s="17"/>
      <c r="B255" s="17"/>
      <c r="C255" s="44"/>
      <c r="D255" s="44"/>
      <c r="E255" s="44"/>
      <c r="F255" s="44"/>
      <c r="G255" s="44"/>
      <c r="H255" s="44"/>
      <c r="I255" s="44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2"/>
    </row>
    <row r="256" spans="1:25" ht="14.25" x14ac:dyDescent="0.15">
      <c r="A256" s="17"/>
      <c r="B256" s="350" t="s">
        <v>118</v>
      </c>
      <c r="C256" s="351"/>
      <c r="D256" s="351"/>
      <c r="E256" s="351"/>
      <c r="F256" s="351"/>
      <c r="G256" s="351"/>
      <c r="H256" s="351"/>
      <c r="I256" s="351"/>
      <c r="J256" s="155" t="s">
        <v>130</v>
      </c>
      <c r="K256" s="196"/>
      <c r="L256" s="196"/>
      <c r="M256" s="196"/>
      <c r="N256" s="196"/>
      <c r="O256" s="196"/>
      <c r="P256" s="196"/>
      <c r="Q256" s="196"/>
      <c r="R256" s="196"/>
      <c r="S256" s="17"/>
      <c r="T256" s="17"/>
      <c r="U256" s="17"/>
      <c r="V256" s="17"/>
      <c r="W256" s="17"/>
      <c r="X256" s="17"/>
      <c r="Y256" s="2"/>
    </row>
    <row r="257" spans="1:40" ht="11.25" customHeight="1" x14ac:dyDescent="0.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2"/>
    </row>
    <row r="258" spans="1:40" ht="14.25" customHeight="1" x14ac:dyDescent="0.15">
      <c r="A258" s="17"/>
      <c r="B258" s="155" t="s">
        <v>123</v>
      </c>
      <c r="C258" s="196"/>
      <c r="D258" s="196"/>
      <c r="E258" s="196"/>
      <c r="F258" s="196"/>
      <c r="G258" s="196"/>
      <c r="H258" s="196"/>
      <c r="I258" s="196"/>
      <c r="J258" s="196"/>
      <c r="K258" s="196"/>
      <c r="L258" s="196"/>
      <c r="M258" s="196"/>
      <c r="N258" s="196"/>
      <c r="O258" s="196"/>
      <c r="P258" s="196"/>
      <c r="Q258" s="196"/>
      <c r="R258" s="196"/>
      <c r="S258" s="196"/>
      <c r="T258" s="196"/>
      <c r="U258" s="196"/>
      <c r="V258" s="196"/>
      <c r="W258" s="196"/>
      <c r="X258" s="196"/>
      <c r="Y258" s="2"/>
    </row>
    <row r="259" spans="1:40" ht="14.25" customHeight="1" x14ac:dyDescent="0.15">
      <c r="A259" s="17"/>
      <c r="B259" s="155" t="s">
        <v>279</v>
      </c>
      <c r="C259" s="196"/>
      <c r="D259" s="196"/>
      <c r="E259" s="196"/>
      <c r="F259" s="196"/>
      <c r="G259" s="196"/>
      <c r="H259" s="196"/>
      <c r="I259" s="196"/>
      <c r="J259" s="196"/>
      <c r="K259" s="196"/>
      <c r="L259" s="196"/>
      <c r="M259" s="196"/>
      <c r="N259" s="196"/>
      <c r="O259" s="196"/>
      <c r="P259" s="196"/>
      <c r="Q259" s="196"/>
      <c r="R259" s="196"/>
      <c r="S259" s="196"/>
      <c r="T259" s="196"/>
      <c r="U259" s="196"/>
      <c r="V259" s="196"/>
      <c r="W259" s="196"/>
      <c r="X259" s="196"/>
      <c r="Y259" s="2"/>
      <c r="Z259" s="196"/>
      <c r="AA259" s="196"/>
      <c r="AB259" s="196"/>
      <c r="AC259" s="196"/>
      <c r="AD259" s="196"/>
      <c r="AE259" s="196"/>
      <c r="AF259" s="196"/>
      <c r="AG259" s="196"/>
      <c r="AH259" s="196"/>
      <c r="AI259" s="196"/>
      <c r="AJ259" s="196"/>
      <c r="AK259" s="196"/>
      <c r="AL259" s="196"/>
      <c r="AM259" s="196"/>
      <c r="AN259" s="196"/>
    </row>
    <row r="260" spans="1:40" ht="7.5" customHeight="1" x14ac:dyDescent="0.15">
      <c r="A260" s="17"/>
      <c r="B260" s="17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2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</row>
    <row r="261" spans="1:40" ht="14.25" customHeight="1" x14ac:dyDescent="0.15">
      <c r="A261" s="17"/>
      <c r="B261" s="17"/>
      <c r="C261" s="155" t="s">
        <v>280</v>
      </c>
      <c r="D261" s="196"/>
      <c r="E261" s="196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  <c r="P261" s="196"/>
      <c r="Q261" s="196"/>
      <c r="R261" s="196"/>
      <c r="S261" s="196"/>
      <c r="T261" s="196"/>
      <c r="U261" s="196"/>
      <c r="V261" s="196"/>
      <c r="W261" s="196"/>
      <c r="X261" s="196"/>
      <c r="Y261" s="2"/>
      <c r="Z261" s="196"/>
      <c r="AA261" s="196"/>
      <c r="AB261" s="196"/>
      <c r="AC261" s="196"/>
      <c r="AD261" s="196"/>
      <c r="AE261" s="196"/>
      <c r="AF261" s="196"/>
      <c r="AG261" s="196"/>
      <c r="AH261" s="196"/>
      <c r="AI261" s="196"/>
      <c r="AJ261" s="196"/>
      <c r="AK261" s="196"/>
      <c r="AL261" s="196"/>
      <c r="AM261" s="196"/>
      <c r="AN261" s="196"/>
    </row>
    <row r="262" spans="1:40" ht="14.25" customHeight="1" x14ac:dyDescent="0.1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2"/>
    </row>
    <row r="263" spans="1:40" ht="15" x14ac:dyDescent="0.15">
      <c r="A263" s="18" t="s">
        <v>39</v>
      </c>
      <c r="B263" s="18" t="s">
        <v>40</v>
      </c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17"/>
      <c r="Y263" s="2"/>
    </row>
    <row r="264" spans="1:40" ht="10.5" customHeight="1" x14ac:dyDescent="0.15">
      <c r="A264" s="18"/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17"/>
      <c r="Y264" s="2"/>
    </row>
    <row r="265" spans="1:40" ht="14.25" x14ac:dyDescent="0.15">
      <c r="A265" s="28"/>
      <c r="B265" s="352" t="s">
        <v>274</v>
      </c>
      <c r="C265" s="352"/>
      <c r="D265" s="352"/>
      <c r="E265" s="352"/>
      <c r="F265" s="352"/>
      <c r="G265" s="352"/>
      <c r="H265" s="352"/>
      <c r="I265" s="352"/>
      <c r="J265" s="352"/>
      <c r="K265" s="352"/>
      <c r="L265" s="352"/>
      <c r="M265" s="352"/>
      <c r="N265" s="352"/>
      <c r="O265" s="352"/>
      <c r="P265" s="352"/>
      <c r="Q265" s="352"/>
      <c r="R265" s="352"/>
      <c r="S265" s="352"/>
      <c r="T265" s="352"/>
      <c r="U265" s="352"/>
      <c r="V265" s="352"/>
      <c r="W265" s="352"/>
      <c r="X265" s="17"/>
      <c r="Y265" s="2"/>
    </row>
    <row r="266" spans="1:40" ht="15" customHeight="1" x14ac:dyDescent="0.15">
      <c r="A266" s="2"/>
      <c r="B266" s="186" t="s">
        <v>221</v>
      </c>
      <c r="C266" s="206"/>
      <c r="D266" s="206"/>
      <c r="E266" s="206"/>
      <c r="F266" s="206"/>
      <c r="G266" s="206"/>
      <c r="H266" s="206"/>
      <c r="I266" s="206"/>
      <c r="J266" s="206"/>
      <c r="K266" s="206"/>
      <c r="L266" s="206"/>
      <c r="M266" s="206"/>
      <c r="N266" s="206"/>
      <c r="O266" s="206"/>
      <c r="P266" s="206"/>
      <c r="Q266" s="206"/>
      <c r="R266" s="206"/>
      <c r="S266" s="206"/>
      <c r="T266" s="206"/>
      <c r="U266" s="206"/>
      <c r="V266" s="206"/>
      <c r="W266" s="206"/>
      <c r="X266" s="2"/>
      <c r="Y266" s="2"/>
    </row>
    <row r="267" spans="1:40" ht="15" customHeight="1" x14ac:dyDescent="0.15">
      <c r="A267" s="2"/>
      <c r="B267" s="186" t="s">
        <v>220</v>
      </c>
      <c r="C267" s="206"/>
      <c r="D267" s="206"/>
      <c r="E267" s="206"/>
      <c r="F267" s="206"/>
      <c r="G267" s="206"/>
      <c r="H267" s="206"/>
      <c r="I267" s="206"/>
      <c r="J267" s="206"/>
      <c r="K267" s="206"/>
      <c r="L267" s="206"/>
      <c r="M267" s="206"/>
      <c r="N267" s="206"/>
      <c r="O267" s="206"/>
      <c r="P267" s="206"/>
      <c r="Q267" s="206"/>
      <c r="R267" s="206"/>
      <c r="S267" s="206"/>
      <c r="T267" s="206"/>
      <c r="U267" s="206"/>
      <c r="V267" s="206"/>
      <c r="W267" s="206"/>
      <c r="X267" s="2"/>
      <c r="Y267" s="2"/>
    </row>
    <row r="268" spans="1:40" ht="15" customHeight="1" x14ac:dyDescent="0.15">
      <c r="A268" s="2"/>
      <c r="B268" s="186" t="s">
        <v>222</v>
      </c>
      <c r="C268" s="206"/>
      <c r="D268" s="206"/>
      <c r="E268" s="206"/>
      <c r="F268" s="206"/>
      <c r="G268" s="206"/>
      <c r="H268" s="206"/>
      <c r="I268" s="206"/>
      <c r="J268" s="206"/>
      <c r="K268" s="206"/>
      <c r="L268" s="206"/>
      <c r="M268" s="206"/>
      <c r="N268" s="206"/>
      <c r="O268" s="206"/>
      <c r="P268" s="206"/>
      <c r="Q268" s="206"/>
      <c r="R268" s="206"/>
      <c r="S268" s="206"/>
      <c r="T268" s="206"/>
      <c r="U268" s="206"/>
      <c r="V268" s="206"/>
      <c r="W268" s="206"/>
      <c r="X268" s="2"/>
      <c r="Y268" s="2"/>
    </row>
    <row r="269" spans="1:40" ht="15" customHeight="1" x14ac:dyDescent="0.15">
      <c r="A269" s="2"/>
      <c r="B269" s="186"/>
      <c r="C269" s="206"/>
      <c r="D269" s="206"/>
      <c r="E269" s="206"/>
      <c r="F269" s="206"/>
      <c r="G269" s="206"/>
      <c r="H269" s="206"/>
      <c r="I269" s="206"/>
      <c r="J269" s="206"/>
      <c r="K269" s="206"/>
      <c r="L269" s="206"/>
      <c r="M269" s="206"/>
      <c r="N269" s="206"/>
      <c r="O269" s="206"/>
      <c r="P269" s="206"/>
      <c r="Q269" s="206"/>
      <c r="R269" s="206"/>
      <c r="S269" s="206"/>
      <c r="T269" s="206"/>
      <c r="U269" s="206"/>
      <c r="V269" s="206"/>
      <c r="W269" s="206"/>
      <c r="X269" s="2"/>
      <c r="Y269" s="2"/>
    </row>
    <row r="270" spans="1:40" ht="15" customHeight="1" x14ac:dyDescent="0.15">
      <c r="B270" s="186"/>
      <c r="C270" s="206"/>
      <c r="D270" s="206"/>
      <c r="E270" s="206"/>
      <c r="F270" s="206"/>
      <c r="G270" s="206"/>
      <c r="H270" s="206"/>
      <c r="I270" s="206"/>
      <c r="J270" s="206"/>
      <c r="K270" s="206"/>
      <c r="L270" s="206"/>
      <c r="M270" s="206"/>
      <c r="N270" s="206"/>
      <c r="O270" s="206"/>
      <c r="P270" s="206"/>
      <c r="Q270" s="206"/>
      <c r="R270" s="206"/>
      <c r="S270" s="206"/>
      <c r="T270" s="206"/>
      <c r="U270" s="206"/>
      <c r="V270" s="206"/>
      <c r="W270" s="206"/>
      <c r="Y270" s="2"/>
    </row>
    <row r="271" spans="1:40" ht="14.25" customHeight="1" x14ac:dyDescent="0.15">
      <c r="Y271" s="2"/>
    </row>
    <row r="272" spans="1:40" ht="14.25" customHeight="1" x14ac:dyDescent="0.15">
      <c r="Y272" s="2"/>
    </row>
    <row r="273" spans="25:25" ht="14.25" customHeight="1" x14ac:dyDescent="0.15">
      <c r="Y273" s="2"/>
    </row>
    <row r="274" spans="25:25" ht="14.25" customHeight="1" x14ac:dyDescent="0.15">
      <c r="Y274" s="2"/>
    </row>
    <row r="275" spans="25:25" ht="14.25" customHeight="1" x14ac:dyDescent="0.15"/>
    <row r="276" spans="25:25" ht="14.25" customHeight="1" x14ac:dyDescent="0.15"/>
    <row r="277" spans="25:25" ht="14.25" customHeight="1" x14ac:dyDescent="0.15"/>
    <row r="278" spans="25:25" ht="14.25" customHeight="1" x14ac:dyDescent="0.15"/>
    <row r="279" spans="25:25" ht="14.25" customHeight="1" x14ac:dyDescent="0.15"/>
    <row r="280" spans="25:25" ht="14.25" customHeight="1" x14ac:dyDescent="0.15"/>
    <row r="281" spans="25:25" ht="14.25" customHeight="1" x14ac:dyDescent="0.15"/>
    <row r="282" spans="25:25" ht="14.25" customHeight="1" x14ac:dyDescent="0.15"/>
    <row r="283" spans="25:25" ht="14.25" customHeight="1" x14ac:dyDescent="0.15"/>
    <row r="284" spans="25:25" ht="14.25" customHeight="1" x14ac:dyDescent="0.15"/>
    <row r="285" spans="25:25" ht="14.25" customHeight="1" x14ac:dyDescent="0.15"/>
    <row r="286" spans="25:25" ht="14.25" customHeight="1" x14ac:dyDescent="0.15"/>
    <row r="287" spans="25:25" ht="14.25" customHeight="1" x14ac:dyDescent="0.15"/>
    <row r="288" spans="25:25" ht="14.25" customHeight="1" x14ac:dyDescent="0.15"/>
    <row r="289" ht="14.25" customHeight="1" x14ac:dyDescent="0.15"/>
    <row r="290" ht="14.25" customHeight="1" x14ac:dyDescent="0.15"/>
    <row r="291" ht="14.25" customHeight="1" x14ac:dyDescent="0.15"/>
    <row r="292" ht="14.25" customHeight="1" x14ac:dyDescent="0.15"/>
    <row r="293" ht="14.25" customHeight="1" x14ac:dyDescent="0.15"/>
    <row r="294" ht="14.25" customHeight="1" x14ac:dyDescent="0.15"/>
    <row r="295" ht="14.25" customHeight="1" x14ac:dyDescent="0.15"/>
    <row r="296" ht="14.25" customHeight="1" x14ac:dyDescent="0.15"/>
    <row r="297" ht="14.25" customHeight="1" x14ac:dyDescent="0.15"/>
    <row r="298" ht="14.25" customHeight="1" x14ac:dyDescent="0.15"/>
    <row r="299" ht="14.25" customHeight="1" x14ac:dyDescent="0.15"/>
    <row r="300" ht="14.25" customHeight="1" x14ac:dyDescent="0.15"/>
    <row r="301" ht="14.25" customHeight="1" x14ac:dyDescent="0.15"/>
    <row r="302" ht="14.25" customHeight="1" x14ac:dyDescent="0.15"/>
    <row r="303" ht="14.25" customHeight="1" x14ac:dyDescent="0.15"/>
    <row r="304" ht="14.25" customHeight="1" x14ac:dyDescent="0.15"/>
    <row r="305" ht="14.25" customHeight="1" x14ac:dyDescent="0.15"/>
    <row r="306" ht="14.25" customHeight="1" x14ac:dyDescent="0.15"/>
    <row r="307" ht="14.25" customHeight="1" x14ac:dyDescent="0.15"/>
    <row r="308" ht="14.25" customHeight="1" x14ac:dyDescent="0.15"/>
    <row r="309" ht="14.25" customHeight="1" x14ac:dyDescent="0.15"/>
    <row r="310" ht="14.25" customHeight="1" x14ac:dyDescent="0.15"/>
    <row r="311" ht="14.25" customHeight="1" x14ac:dyDescent="0.15"/>
    <row r="312" ht="14.25" customHeight="1" x14ac:dyDescent="0.15"/>
    <row r="313" ht="14.25" customHeight="1" x14ac:dyDescent="0.15"/>
    <row r="314" ht="14.25" customHeight="1" x14ac:dyDescent="0.15"/>
    <row r="315" ht="14.25" customHeight="1" x14ac:dyDescent="0.15"/>
    <row r="316" ht="14.25" customHeight="1" x14ac:dyDescent="0.15"/>
  </sheetData>
  <mergeCells count="622">
    <mergeCell ref="T142:W142"/>
    <mergeCell ref="J93:M94"/>
    <mergeCell ref="C174:I175"/>
    <mergeCell ref="J174:M175"/>
    <mergeCell ref="N174:S175"/>
    <mergeCell ref="T174:W175"/>
    <mergeCell ref="N178:S179"/>
    <mergeCell ref="T178:W179"/>
    <mergeCell ref="J159:M159"/>
    <mergeCell ref="N159:S159"/>
    <mergeCell ref="T159:W159"/>
    <mergeCell ref="V94:W94"/>
    <mergeCell ref="C96:I96"/>
    <mergeCell ref="N96:S96"/>
    <mergeCell ref="T96:W96"/>
    <mergeCell ref="C99:I99"/>
    <mergeCell ref="J99:M99"/>
    <mergeCell ref="T99:W101"/>
    <mergeCell ref="B110:I110"/>
    <mergeCell ref="J110:M110"/>
    <mergeCell ref="N110:S110"/>
    <mergeCell ref="T110:X110"/>
    <mergeCell ref="Q94:R94"/>
    <mergeCell ref="C135:I135"/>
    <mergeCell ref="C144:I144"/>
    <mergeCell ref="C168:I168"/>
    <mergeCell ref="C169:I169"/>
    <mergeCell ref="J168:M169"/>
    <mergeCell ref="J172:M173"/>
    <mergeCell ref="N172:S173"/>
    <mergeCell ref="C164:I164"/>
    <mergeCell ref="C165:I165"/>
    <mergeCell ref="N164:S165"/>
    <mergeCell ref="C160:I160"/>
    <mergeCell ref="J160:M161"/>
    <mergeCell ref="N160:S161"/>
    <mergeCell ref="N166:S167"/>
    <mergeCell ref="J144:M156"/>
    <mergeCell ref="N144:S144"/>
    <mergeCell ref="C162:I163"/>
    <mergeCell ref="C161:I161"/>
    <mergeCell ref="J162:M163"/>
    <mergeCell ref="N162:S163"/>
    <mergeCell ref="C159:I159"/>
    <mergeCell ref="C145:I145"/>
    <mergeCell ref="N149:S149"/>
    <mergeCell ref="B158:I158"/>
    <mergeCell ref="J158:M158"/>
    <mergeCell ref="N158:S158"/>
    <mergeCell ref="N145:S145"/>
    <mergeCell ref="N146:S146"/>
    <mergeCell ref="N147:S147"/>
    <mergeCell ref="N148:S148"/>
    <mergeCell ref="B93:I94"/>
    <mergeCell ref="X190:X191"/>
    <mergeCell ref="J192:M193"/>
    <mergeCell ref="X172:X173"/>
    <mergeCell ref="X174:X175"/>
    <mergeCell ref="X168:X169"/>
    <mergeCell ref="X170:X171"/>
    <mergeCell ref="X178:X179"/>
    <mergeCell ref="X180:X181"/>
    <mergeCell ref="X192:X193"/>
    <mergeCell ref="T172:W173"/>
    <mergeCell ref="N182:S183"/>
    <mergeCell ref="T192:W193"/>
    <mergeCell ref="N186:S187"/>
    <mergeCell ref="N188:S189"/>
    <mergeCell ref="J190:M190"/>
    <mergeCell ref="J191:M191"/>
    <mergeCell ref="N180:S181"/>
    <mergeCell ref="T180:W181"/>
    <mergeCell ref="Z261:AN261"/>
    <mergeCell ref="C231:I232"/>
    <mergeCell ref="N252:R252"/>
    <mergeCell ref="B256:I256"/>
    <mergeCell ref="J256:R256"/>
    <mergeCell ref="C237:I237"/>
    <mergeCell ref="N237:S237"/>
    <mergeCell ref="T237:W237"/>
    <mergeCell ref="C238:I238"/>
    <mergeCell ref="N238:S238"/>
    <mergeCell ref="T238:W238"/>
    <mergeCell ref="N236:S236"/>
    <mergeCell ref="T236:W236"/>
    <mergeCell ref="N254:R254"/>
    <mergeCell ref="N242:S242"/>
    <mergeCell ref="T242:W242"/>
    <mergeCell ref="N240:S240"/>
    <mergeCell ref="Z259:AN259"/>
    <mergeCell ref="T240:W240"/>
    <mergeCell ref="N241:S241"/>
    <mergeCell ref="T241:W241"/>
    <mergeCell ref="J235:M242"/>
    <mergeCell ref="N235:S235"/>
    <mergeCell ref="T235:W235"/>
    <mergeCell ref="C182:I182"/>
    <mergeCell ref="C183:I183"/>
    <mergeCell ref="T182:W183"/>
    <mergeCell ref="X164:X165"/>
    <mergeCell ref="X166:X167"/>
    <mergeCell ref="C221:I222"/>
    <mergeCell ref="J221:M222"/>
    <mergeCell ref="N221:S222"/>
    <mergeCell ref="T239:W239"/>
    <mergeCell ref="C229:I230"/>
    <mergeCell ref="J229:M230"/>
    <mergeCell ref="T221:X221"/>
    <mergeCell ref="T222:X222"/>
    <mergeCell ref="T223:X223"/>
    <mergeCell ref="T224:X224"/>
    <mergeCell ref="T231:X231"/>
    <mergeCell ref="T232:X232"/>
    <mergeCell ref="N229:S230"/>
    <mergeCell ref="T229:X229"/>
    <mergeCell ref="T230:X230"/>
    <mergeCell ref="C203:I204"/>
    <mergeCell ref="J203:M204"/>
    <mergeCell ref="N203:S204"/>
    <mergeCell ref="C209:I210"/>
    <mergeCell ref="J209:M210"/>
    <mergeCell ref="N209:S210"/>
    <mergeCell ref="T209:W210"/>
    <mergeCell ref="T194:W195"/>
    <mergeCell ref="C205:I205"/>
    <mergeCell ref="C206:I206"/>
    <mergeCell ref="B269:W269"/>
    <mergeCell ref="B267:W267"/>
    <mergeCell ref="B247:K247"/>
    <mergeCell ref="L247:O247"/>
    <mergeCell ref="B248:K248"/>
    <mergeCell ref="L248:O248"/>
    <mergeCell ref="B259:X259"/>
    <mergeCell ref="C261:X261"/>
    <mergeCell ref="B265:W265"/>
    <mergeCell ref="S252:W252"/>
    <mergeCell ref="B253:I253"/>
    <mergeCell ref="J253:M253"/>
    <mergeCell ref="N253:R253"/>
    <mergeCell ref="S253:W253"/>
    <mergeCell ref="B254:I254"/>
    <mergeCell ref="J254:M254"/>
    <mergeCell ref="B266:W266"/>
    <mergeCell ref="B258:X258"/>
    <mergeCell ref="S254:W254"/>
    <mergeCell ref="B252:I252"/>
    <mergeCell ref="J252:M252"/>
    <mergeCell ref="C81:I81"/>
    <mergeCell ref="J81:M84"/>
    <mergeCell ref="B80:I80"/>
    <mergeCell ref="J80:M80"/>
    <mergeCell ref="N80:S80"/>
    <mergeCell ref="N81:S81"/>
    <mergeCell ref="T81:W84"/>
    <mergeCell ref="C217:I218"/>
    <mergeCell ref="J217:M218"/>
    <mergeCell ref="N217:S218"/>
    <mergeCell ref="T217:W218"/>
    <mergeCell ref="C91:I91"/>
    <mergeCell ref="N91:S91"/>
    <mergeCell ref="T91:W91"/>
    <mergeCell ref="C92:I92"/>
    <mergeCell ref="J92:M92"/>
    <mergeCell ref="N92:S92"/>
    <mergeCell ref="T92:W92"/>
    <mergeCell ref="J89:M91"/>
    <mergeCell ref="C90:I90"/>
    <mergeCell ref="N90:S90"/>
    <mergeCell ref="X81:X84"/>
    <mergeCell ref="C87:I87"/>
    <mergeCell ref="C84:I84"/>
    <mergeCell ref="N84:S84"/>
    <mergeCell ref="J86:M88"/>
    <mergeCell ref="C82:I82"/>
    <mergeCell ref="C85:I85"/>
    <mergeCell ref="J85:M85"/>
    <mergeCell ref="N85:S85"/>
    <mergeCell ref="N82:S82"/>
    <mergeCell ref="C83:I83"/>
    <mergeCell ref="N83:S83"/>
    <mergeCell ref="C86:I86"/>
    <mergeCell ref="N86:S86"/>
    <mergeCell ref="N87:S87"/>
    <mergeCell ref="C88:I88"/>
    <mergeCell ref="N88:S88"/>
    <mergeCell ref="C75:I75"/>
    <mergeCell ref="T74:W75"/>
    <mergeCell ref="C76:I76"/>
    <mergeCell ref="J76:M77"/>
    <mergeCell ref="N76:S77"/>
    <mergeCell ref="T76:W77"/>
    <mergeCell ref="C77:I77"/>
    <mergeCell ref="C72:I72"/>
    <mergeCell ref="J72:M73"/>
    <mergeCell ref="N72:S73"/>
    <mergeCell ref="T72:W73"/>
    <mergeCell ref="N74:S74"/>
    <mergeCell ref="N75:S75"/>
    <mergeCell ref="C74:I74"/>
    <mergeCell ref="J74:M75"/>
    <mergeCell ref="N67:S67"/>
    <mergeCell ref="N68:S68"/>
    <mergeCell ref="N71:S71"/>
    <mergeCell ref="N69:S70"/>
    <mergeCell ref="C73:I73"/>
    <mergeCell ref="C63:I63"/>
    <mergeCell ref="N63:S63"/>
    <mergeCell ref="T63:X63"/>
    <mergeCell ref="C64:I64"/>
    <mergeCell ref="J64:M65"/>
    <mergeCell ref="N64:S65"/>
    <mergeCell ref="T64:X65"/>
    <mergeCell ref="C65:I65"/>
    <mergeCell ref="C66:I66"/>
    <mergeCell ref="J66:M71"/>
    <mergeCell ref="T66:X71"/>
    <mergeCell ref="C67:I67"/>
    <mergeCell ref="C68:I68"/>
    <mergeCell ref="C69:I70"/>
    <mergeCell ref="C71:I71"/>
    <mergeCell ref="X72:X73"/>
    <mergeCell ref="C60:I60"/>
    <mergeCell ref="J60:M63"/>
    <mergeCell ref="N60:S60"/>
    <mergeCell ref="T60:X60"/>
    <mergeCell ref="C61:I61"/>
    <mergeCell ref="N61:S61"/>
    <mergeCell ref="T61:X61"/>
    <mergeCell ref="C62:I62"/>
    <mergeCell ref="N62:S62"/>
    <mergeCell ref="T62:X62"/>
    <mergeCell ref="I55:P55"/>
    <mergeCell ref="Q55:U55"/>
    <mergeCell ref="B59:I59"/>
    <mergeCell ref="J59:M59"/>
    <mergeCell ref="N59:S59"/>
    <mergeCell ref="T59:X59"/>
    <mergeCell ref="B53:H53"/>
    <mergeCell ref="I53:L53"/>
    <mergeCell ref="M53:P53"/>
    <mergeCell ref="Q53:T53"/>
    <mergeCell ref="U53:X53"/>
    <mergeCell ref="B54:H54"/>
    <mergeCell ref="I54:L54"/>
    <mergeCell ref="M54:P54"/>
    <mergeCell ref="Q54:T54"/>
    <mergeCell ref="U54:X54"/>
    <mergeCell ref="B51:H51"/>
    <mergeCell ref="I51:L51"/>
    <mergeCell ref="M51:P51"/>
    <mergeCell ref="Q51:T51"/>
    <mergeCell ref="U51:X51"/>
    <mergeCell ref="B52:H52"/>
    <mergeCell ref="I52:L52"/>
    <mergeCell ref="M52:P52"/>
    <mergeCell ref="Q52:T52"/>
    <mergeCell ref="U52:X52"/>
    <mergeCell ref="B49:H49"/>
    <mergeCell ref="I49:L49"/>
    <mergeCell ref="M49:P49"/>
    <mergeCell ref="Q49:T49"/>
    <mergeCell ref="U49:X49"/>
    <mergeCell ref="B50:H50"/>
    <mergeCell ref="I50:L50"/>
    <mergeCell ref="M50:P50"/>
    <mergeCell ref="Q50:T50"/>
    <mergeCell ref="U50:X50"/>
    <mergeCell ref="B47:H47"/>
    <mergeCell ref="I47:L47"/>
    <mergeCell ref="M47:P47"/>
    <mergeCell ref="Q47:T47"/>
    <mergeCell ref="U47:X47"/>
    <mergeCell ref="B48:H48"/>
    <mergeCell ref="I48:L48"/>
    <mergeCell ref="M48:P48"/>
    <mergeCell ref="Q48:T48"/>
    <mergeCell ref="U48:X48"/>
    <mergeCell ref="B45:H45"/>
    <mergeCell ref="I45:L45"/>
    <mergeCell ref="M45:P45"/>
    <mergeCell ref="Q45:T45"/>
    <mergeCell ref="U45:X45"/>
    <mergeCell ref="B46:H46"/>
    <mergeCell ref="I46:L46"/>
    <mergeCell ref="M46:P46"/>
    <mergeCell ref="Q46:T46"/>
    <mergeCell ref="U46:X46"/>
    <mergeCell ref="B43:H43"/>
    <mergeCell ref="I43:L43"/>
    <mergeCell ref="M43:P43"/>
    <mergeCell ref="Q43:T43"/>
    <mergeCell ref="U43:X43"/>
    <mergeCell ref="B44:H44"/>
    <mergeCell ref="I44:L44"/>
    <mergeCell ref="M44:P44"/>
    <mergeCell ref="Q44:T44"/>
    <mergeCell ref="U44:X44"/>
    <mergeCell ref="B41:H41"/>
    <mergeCell ref="I41:L41"/>
    <mergeCell ref="M41:P41"/>
    <mergeCell ref="Q41:T41"/>
    <mergeCell ref="U41:X41"/>
    <mergeCell ref="B42:H42"/>
    <mergeCell ref="I42:L42"/>
    <mergeCell ref="M42:P42"/>
    <mergeCell ref="Q42:T42"/>
    <mergeCell ref="U42:X42"/>
    <mergeCell ref="B39:H39"/>
    <mergeCell ref="I39:L39"/>
    <mergeCell ref="M39:P39"/>
    <mergeCell ref="Q39:T39"/>
    <mergeCell ref="U39:X39"/>
    <mergeCell ref="B40:H40"/>
    <mergeCell ref="I40:L40"/>
    <mergeCell ref="M40:P40"/>
    <mergeCell ref="Q40:T40"/>
    <mergeCell ref="U40:X40"/>
    <mergeCell ref="B37:H37"/>
    <mergeCell ref="I37:L37"/>
    <mergeCell ref="M37:P37"/>
    <mergeCell ref="Q37:T37"/>
    <mergeCell ref="U37:X37"/>
    <mergeCell ref="B38:H38"/>
    <mergeCell ref="I38:L38"/>
    <mergeCell ref="M38:P38"/>
    <mergeCell ref="Q38:T38"/>
    <mergeCell ref="U38:X38"/>
    <mergeCell ref="B35:H35"/>
    <mergeCell ref="I35:L35"/>
    <mergeCell ref="M35:P35"/>
    <mergeCell ref="Q35:T35"/>
    <mergeCell ref="U35:X35"/>
    <mergeCell ref="B36:H36"/>
    <mergeCell ref="I36:L36"/>
    <mergeCell ref="M36:P36"/>
    <mergeCell ref="Q36:T36"/>
    <mergeCell ref="U36:X36"/>
    <mergeCell ref="B33:H33"/>
    <mergeCell ref="I33:L33"/>
    <mergeCell ref="M33:P33"/>
    <mergeCell ref="Q33:T33"/>
    <mergeCell ref="U33:X33"/>
    <mergeCell ref="B34:H34"/>
    <mergeCell ref="I34:L34"/>
    <mergeCell ref="M34:P34"/>
    <mergeCell ref="Q34:T34"/>
    <mergeCell ref="U34:X34"/>
    <mergeCell ref="B31:H31"/>
    <mergeCell ref="I31:L31"/>
    <mergeCell ref="M31:P31"/>
    <mergeCell ref="Q31:T31"/>
    <mergeCell ref="U31:X31"/>
    <mergeCell ref="B32:H32"/>
    <mergeCell ref="I32:L32"/>
    <mergeCell ref="M32:P32"/>
    <mergeCell ref="Q32:T32"/>
    <mergeCell ref="U32:X32"/>
    <mergeCell ref="B30:H30"/>
    <mergeCell ref="I30:L30"/>
    <mergeCell ref="M30:P30"/>
    <mergeCell ref="Q30:T30"/>
    <mergeCell ref="U30:X30"/>
    <mergeCell ref="A1:E1"/>
    <mergeCell ref="A2:X2"/>
    <mergeCell ref="R3:X3"/>
    <mergeCell ref="C6:G6"/>
    <mergeCell ref="H6:P6"/>
    <mergeCell ref="C7:G7"/>
    <mergeCell ref="H7:L7"/>
    <mergeCell ref="B23:W23"/>
    <mergeCell ref="B27:H28"/>
    <mergeCell ref="I27:P27"/>
    <mergeCell ref="Q27:X27"/>
    <mergeCell ref="I28:L28"/>
    <mergeCell ref="M28:P28"/>
    <mergeCell ref="Q28:T28"/>
    <mergeCell ref="U28:X28"/>
    <mergeCell ref="B17:W17"/>
    <mergeCell ref="B18:W18"/>
    <mergeCell ref="C8:G8"/>
    <mergeCell ref="H8:M8"/>
    <mergeCell ref="C10:G10"/>
    <mergeCell ref="H10:L10"/>
    <mergeCell ref="C12:G12"/>
    <mergeCell ref="H12:N12"/>
    <mergeCell ref="B29:H29"/>
    <mergeCell ref="I29:L29"/>
    <mergeCell ref="M29:P29"/>
    <mergeCell ref="B19:W19"/>
    <mergeCell ref="B20:W20"/>
    <mergeCell ref="B21:W21"/>
    <mergeCell ref="B22:W22"/>
    <mergeCell ref="Q29:T29"/>
    <mergeCell ref="U29:X29"/>
    <mergeCell ref="R26:X26"/>
    <mergeCell ref="X160:X161"/>
    <mergeCell ref="X123:X124"/>
    <mergeCell ref="X74:X75"/>
    <mergeCell ref="X76:X77"/>
    <mergeCell ref="T149:X149"/>
    <mergeCell ref="T160:W161"/>
    <mergeCell ref="T164:W165"/>
    <mergeCell ref="X162:X163"/>
    <mergeCell ref="T80:X80"/>
    <mergeCell ref="U93:V93"/>
    <mergeCell ref="W93:X93"/>
    <mergeCell ref="T85:W85"/>
    <mergeCell ref="T86:W88"/>
    <mergeCell ref="X86:X88"/>
    <mergeCell ref="X117:X118"/>
    <mergeCell ref="X126:X127"/>
    <mergeCell ref="X120:X121"/>
    <mergeCell ref="X129:X130"/>
    <mergeCell ref="T158:X158"/>
    <mergeCell ref="T148:X148"/>
    <mergeCell ref="X131:X132"/>
    <mergeCell ref="T134:W134"/>
    <mergeCell ref="T90:W90"/>
    <mergeCell ref="T162:W163"/>
    <mergeCell ref="X182:X183"/>
    <mergeCell ref="C194:I194"/>
    <mergeCell ref="C195:I195"/>
    <mergeCell ref="C196:I196"/>
    <mergeCell ref="C197:I197"/>
    <mergeCell ref="C186:I186"/>
    <mergeCell ref="C187:I187"/>
    <mergeCell ref="J186:M187"/>
    <mergeCell ref="X207:X208"/>
    <mergeCell ref="X203:X204"/>
    <mergeCell ref="N205:S206"/>
    <mergeCell ref="T205:W206"/>
    <mergeCell ref="X205:X206"/>
    <mergeCell ref="N198:S199"/>
    <mergeCell ref="T198:W199"/>
    <mergeCell ref="X198:X199"/>
    <mergeCell ref="T202:X202"/>
    <mergeCell ref="T203:W204"/>
    <mergeCell ref="J205:M206"/>
    <mergeCell ref="C208:I208"/>
    <mergeCell ref="T186:W187"/>
    <mergeCell ref="X186:X187"/>
    <mergeCell ref="T188:W189"/>
    <mergeCell ref="X188:X189"/>
    <mergeCell ref="B270:W270"/>
    <mergeCell ref="C166:I167"/>
    <mergeCell ref="C170:I171"/>
    <mergeCell ref="C172:I172"/>
    <mergeCell ref="C173:I173"/>
    <mergeCell ref="J176:M177"/>
    <mergeCell ref="J178:M179"/>
    <mergeCell ref="J180:M181"/>
    <mergeCell ref="J182:M183"/>
    <mergeCell ref="N176:S177"/>
    <mergeCell ref="T176:W177"/>
    <mergeCell ref="C176:I176"/>
    <mergeCell ref="C177:I177"/>
    <mergeCell ref="C178:I178"/>
    <mergeCell ref="C179:I179"/>
    <mergeCell ref="C180:I180"/>
    <mergeCell ref="C181:I181"/>
    <mergeCell ref="J194:M195"/>
    <mergeCell ref="N194:S195"/>
    <mergeCell ref="J207:M208"/>
    <mergeCell ref="N207:S208"/>
    <mergeCell ref="T207:W208"/>
    <mergeCell ref="B268:W268"/>
    <mergeCell ref="N239:S239"/>
    <mergeCell ref="X217:X218"/>
    <mergeCell ref="C211:I212"/>
    <mergeCell ref="J211:M212"/>
    <mergeCell ref="N211:S212"/>
    <mergeCell ref="T211:W212"/>
    <mergeCell ref="X211:X212"/>
    <mergeCell ref="C213:I214"/>
    <mergeCell ref="J213:M214"/>
    <mergeCell ref="N213:S214"/>
    <mergeCell ref="T213:W214"/>
    <mergeCell ref="X213:X214"/>
    <mergeCell ref="C215:I216"/>
    <mergeCell ref="J215:M216"/>
    <mergeCell ref="X215:X216"/>
    <mergeCell ref="N215:S216"/>
    <mergeCell ref="T215:W216"/>
    <mergeCell ref="X209:X210"/>
    <mergeCell ref="C207:I207"/>
    <mergeCell ref="C219:I220"/>
    <mergeCell ref="J219:M220"/>
    <mergeCell ref="N219:S220"/>
    <mergeCell ref="T219:W220"/>
    <mergeCell ref="X219:X220"/>
    <mergeCell ref="C233:I234"/>
    <mergeCell ref="J233:M234"/>
    <mergeCell ref="N233:S234"/>
    <mergeCell ref="T233:X233"/>
    <mergeCell ref="T234:X234"/>
    <mergeCell ref="J231:M232"/>
    <mergeCell ref="N231:S232"/>
    <mergeCell ref="C223:I226"/>
    <mergeCell ref="J223:M226"/>
    <mergeCell ref="N223:S226"/>
    <mergeCell ref="T225:X225"/>
    <mergeCell ref="T226:X226"/>
    <mergeCell ref="C227:I228"/>
    <mergeCell ref="J227:M228"/>
    <mergeCell ref="N227:S228"/>
    <mergeCell ref="T227:X227"/>
    <mergeCell ref="T228:X228"/>
    <mergeCell ref="C89:I89"/>
    <mergeCell ref="N89:S89"/>
    <mergeCell ref="T89:W89"/>
    <mergeCell ref="C97:I97"/>
    <mergeCell ref="N97:S97"/>
    <mergeCell ref="T97:W97"/>
    <mergeCell ref="C95:I95"/>
    <mergeCell ref="J95:M98"/>
    <mergeCell ref="T95:W95"/>
    <mergeCell ref="C98:I98"/>
    <mergeCell ref="X99:X101"/>
    <mergeCell ref="C100:I100"/>
    <mergeCell ref="J100:M100"/>
    <mergeCell ref="C101:I101"/>
    <mergeCell ref="J101:M101"/>
    <mergeCell ref="N99:S101"/>
    <mergeCell ref="C102:I102"/>
    <mergeCell ref="J102:M102"/>
    <mergeCell ref="T102:W104"/>
    <mergeCell ref="X102:X104"/>
    <mergeCell ref="C103:I103"/>
    <mergeCell ref="J103:M103"/>
    <mergeCell ref="C104:I104"/>
    <mergeCell ref="J104:M104"/>
    <mergeCell ref="N102:S104"/>
    <mergeCell ref="C111:I111"/>
    <mergeCell ref="J111:M128"/>
    <mergeCell ref="N111:S111"/>
    <mergeCell ref="V111:W111"/>
    <mergeCell ref="C113:I113"/>
    <mergeCell ref="N113:S113"/>
    <mergeCell ref="V113:W113"/>
    <mergeCell ref="C115:I115"/>
    <mergeCell ref="N115:S115"/>
    <mergeCell ref="V115:W115"/>
    <mergeCell ref="N117:S118"/>
    <mergeCell ref="V117:W118"/>
    <mergeCell ref="V123:W124"/>
    <mergeCell ref="N126:S127"/>
    <mergeCell ref="V126:W127"/>
    <mergeCell ref="N120:S121"/>
    <mergeCell ref="V120:W121"/>
    <mergeCell ref="N123:S124"/>
    <mergeCell ref="C129:I130"/>
    <mergeCell ref="J129:M130"/>
    <mergeCell ref="N129:S130"/>
    <mergeCell ref="T129:W130"/>
    <mergeCell ref="N138:S138"/>
    <mergeCell ref="T136:W136"/>
    <mergeCell ref="N137:S137"/>
    <mergeCell ref="T137:W137"/>
    <mergeCell ref="J131:M132"/>
    <mergeCell ref="N131:S132"/>
    <mergeCell ref="T131:W132"/>
    <mergeCell ref="C131:I131"/>
    <mergeCell ref="C132:I132"/>
    <mergeCell ref="T133:W133"/>
    <mergeCell ref="T135:W135"/>
    <mergeCell ref="C133:I133"/>
    <mergeCell ref="J133:M143"/>
    <mergeCell ref="N133:S133"/>
    <mergeCell ref="N136:S136"/>
    <mergeCell ref="N140:S140"/>
    <mergeCell ref="C134:I134"/>
    <mergeCell ref="N134:S134"/>
    <mergeCell ref="N141:S141"/>
    <mergeCell ref="N142:S142"/>
    <mergeCell ref="T166:W167"/>
    <mergeCell ref="J164:M165"/>
    <mergeCell ref="N139:S139"/>
    <mergeCell ref="T139:W139"/>
    <mergeCell ref="T140:W140"/>
    <mergeCell ref="X176:X177"/>
    <mergeCell ref="J166:M167"/>
    <mergeCell ref="N135:S135"/>
    <mergeCell ref="T138:W138"/>
    <mergeCell ref="N155:S155"/>
    <mergeCell ref="N156:S156"/>
    <mergeCell ref="N150:S150"/>
    <mergeCell ref="N168:S169"/>
    <mergeCell ref="T168:W169"/>
    <mergeCell ref="J170:M171"/>
    <mergeCell ref="N170:S171"/>
    <mergeCell ref="T170:W171"/>
    <mergeCell ref="T143:W143"/>
    <mergeCell ref="N151:S151"/>
    <mergeCell ref="N152:S152"/>
    <mergeCell ref="N153:S153"/>
    <mergeCell ref="N154:S154"/>
    <mergeCell ref="T141:W141"/>
    <mergeCell ref="N143:S143"/>
    <mergeCell ref="C184:I185"/>
    <mergeCell ref="J184:M185"/>
    <mergeCell ref="N184:S185"/>
    <mergeCell ref="T184:W185"/>
    <mergeCell ref="X184:X185"/>
    <mergeCell ref="B202:I202"/>
    <mergeCell ref="J202:M202"/>
    <mergeCell ref="C190:I191"/>
    <mergeCell ref="C192:I193"/>
    <mergeCell ref="X194:X195"/>
    <mergeCell ref="J196:M197"/>
    <mergeCell ref="N196:S197"/>
    <mergeCell ref="T196:W197"/>
    <mergeCell ref="X196:X197"/>
    <mergeCell ref="J198:M199"/>
    <mergeCell ref="C198:I198"/>
    <mergeCell ref="C199:I199"/>
    <mergeCell ref="N192:S193"/>
    <mergeCell ref="C188:I188"/>
    <mergeCell ref="C189:I189"/>
    <mergeCell ref="J188:M189"/>
    <mergeCell ref="N202:S202"/>
    <mergeCell ref="N190:S191"/>
    <mergeCell ref="T190:W19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事業報告 (総会用) </vt:lpstr>
      <vt:lpstr>Sheet1</vt:lpstr>
      <vt:lpstr>'事業報告 (総会用)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中村直彦</cp:lastModifiedBy>
  <cp:lastPrinted>2023-06-15T23:41:58Z</cp:lastPrinted>
  <dcterms:created xsi:type="dcterms:W3CDTF">2016-11-11T01:25:51Z</dcterms:created>
  <dcterms:modified xsi:type="dcterms:W3CDTF">2023-07-20T08:54:37Z</dcterms:modified>
</cp:coreProperties>
</file>