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065" activeTab="0"/>
  </bookViews>
  <sheets>
    <sheet name="２９年度　決算書 (ホームページ用)" sheetId="1" r:id="rId1"/>
  </sheets>
  <definedNames>
    <definedName name="_xlnm.Print_Area" localSheetId="0">'２９年度　決算書 (ホームページ用)'!$A$1:$G$13</definedName>
  </definedNames>
  <calcPr fullCalcOnLoad="1"/>
</workbook>
</file>

<file path=xl/sharedStrings.xml><?xml version="1.0" encoding="utf-8"?>
<sst xmlns="http://schemas.openxmlformats.org/spreadsheetml/2006/main" count="43" uniqueCount="38">
  <si>
    <t>収入</t>
  </si>
  <si>
    <t>差引</t>
  </si>
  <si>
    <t>(収入の部)</t>
  </si>
  <si>
    <t>会費収入</t>
  </si>
  <si>
    <t>事業収入</t>
  </si>
  <si>
    <t>雑収入</t>
  </si>
  <si>
    <t>(支出の部)</t>
  </si>
  <si>
    <t>給付事業費</t>
  </si>
  <si>
    <t>福利厚生事業費</t>
  </si>
  <si>
    <t>情報提供事業費</t>
  </si>
  <si>
    <t>加入促進対策費</t>
  </si>
  <si>
    <t>管理費</t>
  </si>
  <si>
    <t>支払再共済掛金</t>
  </si>
  <si>
    <t>固定資産取得支出</t>
  </si>
  <si>
    <t>予備費</t>
  </si>
  <si>
    <t>祝金・弔慰金等</t>
  </si>
  <si>
    <t>円</t>
  </si>
  <si>
    <t>備　　考</t>
  </si>
  <si>
    <t>備　考</t>
  </si>
  <si>
    <t>支出</t>
  </si>
  <si>
    <t>対予算比較</t>
  </si>
  <si>
    <t>（単位；円）</t>
  </si>
  <si>
    <t>　　　　　　　　　　　　　　　　　（単位；円）</t>
  </si>
  <si>
    <t>当期支出合計</t>
  </si>
  <si>
    <t>会費・入会金</t>
  </si>
  <si>
    <t>チケット斡旋等</t>
  </si>
  <si>
    <t>全労済掛金割戻等</t>
  </si>
  <si>
    <t>チケット斡旋・各種助成・プレゼント企画等</t>
  </si>
  <si>
    <t>当期収入合計</t>
  </si>
  <si>
    <t>印刷物・通信費</t>
  </si>
  <si>
    <t>宣伝費等</t>
  </si>
  <si>
    <t>給料他、運営維持費</t>
  </si>
  <si>
    <t>全労済協会掛金</t>
  </si>
  <si>
    <t>　科　　　　　目</t>
  </si>
  <si>
    <t>　　　　　　　　平成２９年度　収支決算書</t>
  </si>
  <si>
    <t>２９年度予算額</t>
  </si>
  <si>
    <t>２９年度決算額</t>
  </si>
  <si>
    <t>２９年度予算額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</si>
</sst>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0_);\(#,##0.00\)"/>
    <numFmt numFmtId="181" formatCode="0_ "/>
    <numFmt numFmtId="182" formatCode="#,##0_);[Red]\(#,##0\)"/>
    <numFmt numFmtId="183" formatCode="#,##0_ "/>
    <numFmt numFmtId="18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38" fontId="0" fillId="0" borderId="0" xfId="49" applyAlignment="1">
      <alignment/>
    </xf>
    <xf numFmtId="176" fontId="0" fillId="0" borderId="0" xfId="49" applyNumberFormat="1" applyAlignment="1">
      <alignment/>
    </xf>
    <xf numFmtId="57" fontId="0" fillId="0" borderId="0" xfId="49" applyNumberFormat="1" applyFont="1" applyAlignment="1">
      <alignment/>
    </xf>
    <xf numFmtId="0" fontId="0" fillId="0" borderId="0" xfId="0" applyBorder="1" applyAlignment="1">
      <alignment vertical="center"/>
    </xf>
    <xf numFmtId="38" fontId="0" fillId="0" borderId="0" xfId="49" applyBorder="1" applyAlignment="1">
      <alignment/>
    </xf>
    <xf numFmtId="0" fontId="3" fillId="0" borderId="0" xfId="0" applyFont="1" applyAlignment="1">
      <alignment horizontal="right"/>
    </xf>
    <xf numFmtId="176" fontId="0" fillId="0" borderId="0" xfId="49" applyNumberFormat="1" applyFont="1" applyAlignment="1">
      <alignment/>
    </xf>
    <xf numFmtId="176" fontId="0" fillId="0" borderId="0" xfId="49" applyNumberFormat="1" applyBorder="1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9" applyFont="1" applyBorder="1" applyAlignment="1">
      <alignment/>
    </xf>
    <xf numFmtId="0" fontId="0" fillId="0" borderId="0" xfId="49" applyNumberFormat="1" applyAlignment="1">
      <alignment/>
    </xf>
    <xf numFmtId="38" fontId="0" fillId="0" borderId="0" xfId="0" applyNumberFormat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Border="1" applyAlignment="1">
      <alignment horizontal="center"/>
    </xf>
    <xf numFmtId="38" fontId="0" fillId="0" borderId="0" xfId="49" applyBorder="1" applyAlignment="1">
      <alignment horizontal="center"/>
    </xf>
    <xf numFmtId="179" fontId="0" fillId="0" borderId="0" xfId="49" applyNumberFormat="1" applyBorder="1" applyAlignment="1">
      <alignment horizontal="center"/>
    </xf>
    <xf numFmtId="40" fontId="0" fillId="0" borderId="0" xfId="49" applyNumberFormat="1" applyAlignment="1">
      <alignment/>
    </xf>
    <xf numFmtId="176" fontId="0" fillId="0" borderId="10" xfId="49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176" fontId="0" fillId="0" borderId="11" xfId="49" applyNumberFormat="1" applyFont="1" applyBorder="1" applyAlignment="1">
      <alignment wrapText="1"/>
    </xf>
    <xf numFmtId="176" fontId="0" fillId="0" borderId="0" xfId="49" applyNumberFormat="1" applyFont="1" applyBorder="1" applyAlignment="1">
      <alignment/>
    </xf>
    <xf numFmtId="176" fontId="0" fillId="0" borderId="0" xfId="49" applyNumberFormat="1" applyFont="1" applyAlignment="1">
      <alignment horizontal="right"/>
    </xf>
    <xf numFmtId="176" fontId="0" fillId="0" borderId="0" xfId="49" applyNumberFormat="1" applyFont="1" applyAlignment="1">
      <alignment/>
    </xf>
    <xf numFmtId="176" fontId="0" fillId="0" borderId="0" xfId="49" applyNumberFormat="1" applyFont="1" applyAlignment="1">
      <alignment horizontal="center"/>
    </xf>
    <xf numFmtId="176" fontId="0" fillId="0" borderId="12" xfId="49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4" fillId="0" borderId="0" xfId="49" applyNumberFormat="1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/>
    </xf>
    <xf numFmtId="38" fontId="2" fillId="0" borderId="16" xfId="49" applyFont="1" applyBorder="1" applyAlignment="1">
      <alignment/>
    </xf>
    <xf numFmtId="176" fontId="2" fillId="0" borderId="17" xfId="49" applyNumberFormat="1" applyFont="1" applyFill="1" applyBorder="1" applyAlignment="1">
      <alignment/>
    </xf>
    <xf numFmtId="176" fontId="2" fillId="0" borderId="16" xfId="49" applyNumberFormat="1" applyFont="1" applyFill="1" applyBorder="1" applyAlignment="1">
      <alignment/>
    </xf>
    <xf numFmtId="38" fontId="2" fillId="0" borderId="16" xfId="49" applyFont="1" applyFill="1" applyBorder="1" applyAlignment="1">
      <alignment/>
    </xf>
    <xf numFmtId="38" fontId="2" fillId="0" borderId="0" xfId="0" applyNumberFormat="1" applyFont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2" fillId="0" borderId="18" xfId="49" applyFont="1" applyFill="1" applyBorder="1" applyAlignment="1">
      <alignment/>
    </xf>
    <xf numFmtId="176" fontId="2" fillId="0" borderId="19" xfId="49" applyNumberFormat="1" applyFont="1" applyFill="1" applyBorder="1" applyAlignment="1">
      <alignment/>
    </xf>
    <xf numFmtId="176" fontId="2" fillId="0" borderId="20" xfId="49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176" fontId="2" fillId="0" borderId="21" xfId="49" applyNumberFormat="1" applyFont="1" applyFill="1" applyBorder="1" applyAlignment="1">
      <alignment/>
    </xf>
    <xf numFmtId="38" fontId="0" fillId="0" borderId="22" xfId="49" applyBorder="1" applyAlignment="1">
      <alignment/>
    </xf>
    <xf numFmtId="176" fontId="2" fillId="0" borderId="21" xfId="49" applyNumberFormat="1" applyFont="1" applyBorder="1" applyAlignment="1">
      <alignment/>
    </xf>
    <xf numFmtId="176" fontId="2" fillId="0" borderId="0" xfId="49" applyNumberFormat="1" applyFont="1" applyBorder="1" applyAlignment="1">
      <alignment/>
    </xf>
    <xf numFmtId="38" fontId="2" fillId="0" borderId="17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24" xfId="49" applyNumberFormat="1" applyFont="1" applyBorder="1" applyAlignment="1">
      <alignment/>
    </xf>
    <xf numFmtId="176" fontId="0" fillId="0" borderId="22" xfId="49" applyNumberFormat="1" applyBorder="1" applyAlignment="1">
      <alignment/>
    </xf>
    <xf numFmtId="176" fontId="0" fillId="0" borderId="25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 wrapText="1"/>
    </xf>
    <xf numFmtId="176" fontId="5" fillId="0" borderId="10" xfId="49" applyNumberFormat="1" applyFont="1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9" fillId="0" borderId="0" xfId="49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5"/>
  <sheetViews>
    <sheetView tabSelected="1" zoomScalePageLayoutView="0" workbookViewId="0" topLeftCell="A11">
      <selection activeCell="G32" sqref="G32"/>
    </sheetView>
  </sheetViews>
  <sheetFormatPr defaultColWidth="9.00390625" defaultRowHeight="13.5"/>
  <cols>
    <col min="1" max="2" width="6.375" style="0" customWidth="1"/>
    <col min="3" max="3" width="5.875" style="0" customWidth="1"/>
    <col min="4" max="4" width="15.875" style="0" customWidth="1"/>
    <col min="5" max="5" width="14.625" style="3" customWidth="1"/>
    <col min="6" max="6" width="16.00390625" style="3" customWidth="1"/>
    <col min="7" max="7" width="33.625" style="3" customWidth="1"/>
    <col min="8" max="8" width="10.375" style="0" customWidth="1"/>
    <col min="9" max="9" width="11.50390625" style="0" customWidth="1"/>
    <col min="10" max="10" width="10.875" style="0" bestFit="1" customWidth="1"/>
    <col min="12" max="12" width="14.375" style="0" bestFit="1" customWidth="1"/>
    <col min="13" max="13" width="9.25390625" style="0" customWidth="1"/>
    <col min="25" max="25" width="13.125" style="0" customWidth="1"/>
    <col min="26" max="26" width="20.00390625" style="0" customWidth="1"/>
    <col min="27" max="27" width="14.75390625" style="0" customWidth="1"/>
    <col min="28" max="28" width="19.00390625" style="0" customWidth="1"/>
  </cols>
  <sheetData>
    <row r="1" spans="1:30" ht="20.25" customHeight="1">
      <c r="A1" s="1"/>
      <c r="B1" s="22"/>
      <c r="C1" s="65" t="s">
        <v>34</v>
      </c>
      <c r="D1" s="66"/>
      <c r="E1" s="66"/>
      <c r="F1" s="66"/>
      <c r="G1" s="4"/>
      <c r="L1" s="5"/>
      <c r="M1" s="5"/>
      <c r="N1" s="5"/>
      <c r="O1" s="5"/>
      <c r="P1" s="5"/>
      <c r="Q1" s="5"/>
      <c r="R1" s="5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4:30" ht="12.75" customHeight="1">
      <c r="D2" s="28"/>
      <c r="E2" s="28"/>
      <c r="F2" s="28"/>
      <c r="G2" s="32"/>
      <c r="L2" s="5"/>
      <c r="M2" s="5"/>
      <c r="N2" s="5"/>
      <c r="O2" s="5"/>
      <c r="P2" s="5"/>
      <c r="Q2" s="5"/>
      <c r="R2" s="5"/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4:30" ht="15.75" customHeight="1">
      <c r="D3" s="7" t="s">
        <v>0</v>
      </c>
      <c r="E3" s="40">
        <f>E12</f>
        <v>53924198</v>
      </c>
      <c r="F3" s="27" t="s">
        <v>16</v>
      </c>
      <c r="H3" s="31"/>
      <c r="L3" s="5"/>
      <c r="M3" s="5"/>
      <c r="N3" s="5"/>
      <c r="O3" s="5"/>
      <c r="P3" s="5"/>
      <c r="Q3" s="5"/>
      <c r="R3" s="5"/>
      <c r="S3" s="6"/>
      <c r="T3" s="6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4:30" ht="15.75" customHeight="1">
      <c r="D4" s="7" t="s">
        <v>19</v>
      </c>
      <c r="E4" s="40">
        <f>E25</f>
        <v>49686511</v>
      </c>
      <c r="F4" s="27" t="s">
        <v>16</v>
      </c>
      <c r="L4" s="5"/>
      <c r="M4" s="5"/>
      <c r="N4" s="5"/>
      <c r="O4" s="5"/>
      <c r="P4" s="5"/>
      <c r="Q4" s="5"/>
      <c r="R4" s="5"/>
      <c r="S4" s="6"/>
      <c r="T4" s="6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4:30" ht="15.75" customHeight="1">
      <c r="D5" s="7" t="s">
        <v>1</v>
      </c>
      <c r="E5" s="40">
        <f>SUM(E3-E4)</f>
        <v>4237687</v>
      </c>
      <c r="F5" s="27" t="s">
        <v>16</v>
      </c>
      <c r="G5" s="27"/>
      <c r="L5" s="5"/>
      <c r="M5" s="5"/>
      <c r="N5" s="5"/>
      <c r="O5" s="5"/>
      <c r="P5" s="5"/>
      <c r="Q5" s="5"/>
      <c r="R5" s="5"/>
      <c r="S5" s="6"/>
      <c r="T5" s="6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5:30" ht="15.75" customHeight="1">
      <c r="E6" s="8"/>
      <c r="L6" s="5"/>
      <c r="M6" s="5"/>
      <c r="N6" s="5"/>
      <c r="O6" s="5"/>
      <c r="P6" s="5"/>
      <c r="Q6" s="5"/>
      <c r="R6" s="5"/>
      <c r="S6" s="6"/>
      <c r="T6" s="6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0" customHeight="1" thickBot="1">
      <c r="A7" s="10" t="s">
        <v>2</v>
      </c>
      <c r="G7" s="26" t="s">
        <v>21</v>
      </c>
      <c r="L7" s="5"/>
      <c r="M7" s="5"/>
      <c r="N7" s="5"/>
      <c r="O7" s="5"/>
      <c r="P7" s="5"/>
      <c r="Q7" s="5"/>
      <c r="R7" s="5"/>
      <c r="S7" s="6"/>
      <c r="T7" s="6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30" customHeight="1" thickBot="1">
      <c r="A8" s="67" t="s">
        <v>33</v>
      </c>
      <c r="B8" s="68"/>
      <c r="C8" s="69"/>
      <c r="D8" s="33" t="s">
        <v>35</v>
      </c>
      <c r="E8" s="33" t="s">
        <v>36</v>
      </c>
      <c r="F8" s="33" t="s">
        <v>20</v>
      </c>
      <c r="G8" s="30" t="s">
        <v>17</v>
      </c>
      <c r="L8" s="5"/>
      <c r="M8" s="5"/>
      <c r="N8" s="5"/>
      <c r="O8" s="5"/>
      <c r="P8" s="5"/>
      <c r="Q8" s="5"/>
      <c r="R8" s="5"/>
      <c r="S8" s="6"/>
      <c r="T8" s="6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30" customHeight="1" thickTop="1">
      <c r="A9" s="59" t="s">
        <v>3</v>
      </c>
      <c r="B9" s="60"/>
      <c r="C9" s="61"/>
      <c r="D9" s="42">
        <v>47340000</v>
      </c>
      <c r="E9" s="42">
        <v>48191100</v>
      </c>
      <c r="F9" s="43">
        <f>SUM(D9-E9)</f>
        <v>-851100</v>
      </c>
      <c r="G9" s="51" t="s">
        <v>24</v>
      </c>
      <c r="L9" s="5"/>
      <c r="M9" s="5"/>
      <c r="N9" s="5"/>
      <c r="O9" s="5"/>
      <c r="P9" s="5"/>
      <c r="Q9" s="5"/>
      <c r="R9" s="5"/>
      <c r="S9" s="6"/>
      <c r="T9" s="6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0" customHeight="1">
      <c r="A10" s="62" t="s">
        <v>4</v>
      </c>
      <c r="B10" s="63"/>
      <c r="C10" s="64"/>
      <c r="D10" s="39">
        <v>4550000</v>
      </c>
      <c r="E10" s="39">
        <v>5564941</v>
      </c>
      <c r="F10" s="37">
        <f>SUM(D10-E10)</f>
        <v>-1014941</v>
      </c>
      <c r="G10" s="52" t="s">
        <v>25</v>
      </c>
      <c r="L10" s="5"/>
      <c r="M10" s="5"/>
      <c r="N10" s="5"/>
      <c r="O10" s="5"/>
      <c r="P10" s="5"/>
      <c r="Q10" s="5"/>
      <c r="R10" s="5"/>
      <c r="S10" s="6"/>
      <c r="T10" s="6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30" customHeight="1" thickBot="1">
      <c r="A11" s="78" t="s">
        <v>5</v>
      </c>
      <c r="B11" s="79"/>
      <c r="C11" s="80"/>
      <c r="D11" s="39">
        <v>495000</v>
      </c>
      <c r="E11" s="39">
        <v>168157</v>
      </c>
      <c r="F11" s="38">
        <f>SUM(D11-E11)</f>
        <v>326843</v>
      </c>
      <c r="G11" s="52" t="s">
        <v>26</v>
      </c>
      <c r="L11" s="5"/>
      <c r="M11" s="5"/>
      <c r="N11" s="5"/>
      <c r="O11" s="5"/>
      <c r="P11" s="5"/>
      <c r="Q11" s="5"/>
      <c r="R11" s="5"/>
      <c r="S11" s="6"/>
      <c r="T11" s="6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30" customHeight="1" thickBot="1">
      <c r="A12" s="70" t="s">
        <v>28</v>
      </c>
      <c r="B12" s="71"/>
      <c r="C12" s="72"/>
      <c r="D12" s="45">
        <f>SUM(D9:D11)</f>
        <v>52385000</v>
      </c>
      <c r="E12" s="45">
        <f>SUM(E9:E11)</f>
        <v>53924198</v>
      </c>
      <c r="F12" s="46">
        <f>SUM(D12-E12)</f>
        <v>-1539198</v>
      </c>
      <c r="G12" s="47"/>
      <c r="H12" s="11"/>
      <c r="L12" s="5"/>
      <c r="M12" s="5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7:30" ht="30" customHeight="1">
      <c r="G13" s="13"/>
      <c r="L13" s="5"/>
      <c r="M13" s="5"/>
      <c r="N13" s="5"/>
      <c r="O13" s="5"/>
      <c r="P13" s="5"/>
      <c r="Q13" s="5"/>
      <c r="R13" s="5"/>
      <c r="S13" s="6"/>
      <c r="T13" s="6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2:30" ht="30" customHeight="1">
      <c r="L14" s="5"/>
      <c r="M14" s="5"/>
      <c r="N14" s="5"/>
      <c r="O14" s="5"/>
      <c r="P14" s="5"/>
      <c r="Q14" s="5"/>
      <c r="R14" s="5"/>
      <c r="S14" s="6"/>
      <c r="T14" s="6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30" customHeight="1" thickBot="1">
      <c r="A15" s="10" t="s">
        <v>6</v>
      </c>
      <c r="G15" s="26" t="s">
        <v>22</v>
      </c>
      <c r="L15" s="5"/>
      <c r="M15" s="5"/>
      <c r="N15" s="5"/>
      <c r="O15" s="5"/>
      <c r="P15" s="5"/>
      <c r="Q15" s="5"/>
      <c r="R15" s="5"/>
      <c r="S15" s="6"/>
      <c r="T15" s="6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30" customHeight="1" thickBot="1">
      <c r="A16" s="67" t="s">
        <v>33</v>
      </c>
      <c r="B16" s="68"/>
      <c r="C16" s="69"/>
      <c r="D16" s="34" t="s">
        <v>37</v>
      </c>
      <c r="E16" s="33" t="s">
        <v>36</v>
      </c>
      <c r="F16" s="35" t="s">
        <v>20</v>
      </c>
      <c r="G16" s="29" t="s">
        <v>18</v>
      </c>
      <c r="H16" s="15"/>
      <c r="I16" s="5"/>
      <c r="J16" s="5"/>
      <c r="K16" s="16"/>
      <c r="L16" s="17"/>
      <c r="M16" s="18"/>
      <c r="N16" s="5"/>
      <c r="O16" s="5"/>
      <c r="P16" s="5"/>
      <c r="Q16" s="5"/>
      <c r="R16" s="5"/>
      <c r="S16" s="6"/>
      <c r="T16" s="6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30" customHeight="1" thickTop="1">
      <c r="A17" s="59" t="s">
        <v>7</v>
      </c>
      <c r="B17" s="60"/>
      <c r="C17" s="61"/>
      <c r="D17" s="42">
        <v>18500000</v>
      </c>
      <c r="E17" s="42">
        <v>16504000</v>
      </c>
      <c r="F17" s="44">
        <f aca="true" t="shared" si="0" ref="F17:F25">SUM(D17-E17)</f>
        <v>1996000</v>
      </c>
      <c r="G17" s="24" t="s">
        <v>15</v>
      </c>
      <c r="H17" s="19"/>
      <c r="L17" s="5"/>
      <c r="M17" s="5"/>
      <c r="N17" s="5"/>
      <c r="O17" s="5"/>
      <c r="P17" s="5"/>
      <c r="Q17" s="5"/>
      <c r="R17" s="5"/>
      <c r="S17" s="6"/>
      <c r="T17" s="6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30" customHeight="1">
      <c r="A18" s="62" t="s">
        <v>8</v>
      </c>
      <c r="B18" s="63"/>
      <c r="C18" s="64"/>
      <c r="D18" s="50">
        <v>14418000</v>
      </c>
      <c r="E18" s="50">
        <v>14629596</v>
      </c>
      <c r="F18" s="37">
        <f t="shared" si="0"/>
        <v>-211596</v>
      </c>
      <c r="G18" s="58" t="s">
        <v>27</v>
      </c>
      <c r="L18" s="5"/>
      <c r="M18" s="5"/>
      <c r="N18" s="5"/>
      <c r="O18" s="5"/>
      <c r="P18" s="5"/>
      <c r="Q18" s="5"/>
      <c r="R18" s="5"/>
      <c r="S18" s="6"/>
      <c r="T18" s="6"/>
      <c r="U18" s="5"/>
      <c r="V18" s="5"/>
      <c r="W18" s="5"/>
      <c r="X18" s="5"/>
      <c r="Y18" s="5"/>
      <c r="Z18" s="5"/>
      <c r="AA18" s="6"/>
      <c r="AB18" s="6"/>
      <c r="AC18" s="5"/>
      <c r="AD18" s="5"/>
    </row>
    <row r="19" spans="1:30" ht="30" customHeight="1">
      <c r="A19" s="62" t="s">
        <v>9</v>
      </c>
      <c r="B19" s="63"/>
      <c r="C19" s="64"/>
      <c r="D19" s="50">
        <v>3500000</v>
      </c>
      <c r="E19" s="50">
        <v>3488764</v>
      </c>
      <c r="F19" s="37">
        <f t="shared" si="0"/>
        <v>11236</v>
      </c>
      <c r="G19" s="56" t="s">
        <v>29</v>
      </c>
      <c r="L19" s="5"/>
      <c r="M19" s="5"/>
      <c r="N19" s="5"/>
      <c r="O19" s="5"/>
      <c r="P19" s="5"/>
      <c r="Q19" s="5"/>
      <c r="R19" s="5"/>
      <c r="S19" s="6"/>
      <c r="T19" s="6"/>
      <c r="U19" s="5"/>
      <c r="V19" s="5"/>
      <c r="W19" s="5"/>
      <c r="X19" s="5"/>
      <c r="Y19" s="5"/>
      <c r="Z19" s="5"/>
      <c r="AA19" s="6"/>
      <c r="AB19" s="6"/>
      <c r="AC19" s="5"/>
      <c r="AD19" s="5"/>
    </row>
    <row r="20" spans="1:30" ht="30" customHeight="1">
      <c r="A20" s="62" t="s">
        <v>10</v>
      </c>
      <c r="B20" s="63"/>
      <c r="C20" s="64"/>
      <c r="D20" s="50">
        <v>480000</v>
      </c>
      <c r="E20" s="50">
        <v>594780</v>
      </c>
      <c r="F20" s="37">
        <f t="shared" si="0"/>
        <v>-114780</v>
      </c>
      <c r="G20" s="57" t="s">
        <v>30</v>
      </c>
      <c r="J20" s="2"/>
      <c r="L20" s="5"/>
      <c r="M20" s="5"/>
      <c r="N20" s="5"/>
      <c r="O20" s="5"/>
      <c r="P20" s="5"/>
      <c r="Q20" s="5"/>
      <c r="R20" s="5"/>
      <c r="S20" s="6"/>
      <c r="T20" s="6"/>
      <c r="U20" s="5"/>
      <c r="V20" s="5"/>
      <c r="W20" s="5"/>
      <c r="X20" s="5"/>
      <c r="Y20" s="5"/>
      <c r="Z20" s="5"/>
      <c r="AA20" s="6"/>
      <c r="AB20" s="6"/>
      <c r="AC20" s="5"/>
      <c r="AD20" s="5"/>
    </row>
    <row r="21" spans="1:30" ht="30" customHeight="1">
      <c r="A21" s="62" t="s">
        <v>11</v>
      </c>
      <c r="B21" s="63"/>
      <c r="C21" s="64"/>
      <c r="D21" s="39">
        <v>14912000</v>
      </c>
      <c r="E21" s="39">
        <v>13989077</v>
      </c>
      <c r="F21" s="37">
        <f t="shared" si="0"/>
        <v>922923</v>
      </c>
      <c r="G21" s="53" t="s">
        <v>31</v>
      </c>
      <c r="L21" s="5"/>
      <c r="M21" s="5"/>
      <c r="N21" s="5"/>
      <c r="O21" s="5"/>
      <c r="P21" s="5"/>
      <c r="Q21" s="5"/>
      <c r="R21" s="12"/>
      <c r="S21" s="6"/>
      <c r="T21" s="6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30" customHeight="1">
      <c r="A22" s="62" t="s">
        <v>12</v>
      </c>
      <c r="B22" s="63"/>
      <c r="C22" s="64"/>
      <c r="D22" s="39">
        <v>473000</v>
      </c>
      <c r="E22" s="39">
        <v>480294</v>
      </c>
      <c r="F22" s="37">
        <f t="shared" si="0"/>
        <v>-7294</v>
      </c>
      <c r="G22" s="53" t="s">
        <v>32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  <c r="AB22" s="6"/>
      <c r="AC22" s="5"/>
      <c r="AD22" s="5"/>
    </row>
    <row r="23" spans="1:30" ht="30" customHeight="1">
      <c r="A23" s="73" t="s">
        <v>14</v>
      </c>
      <c r="B23" s="74"/>
      <c r="C23" s="75"/>
      <c r="D23" s="36">
        <v>101000</v>
      </c>
      <c r="E23" s="36">
        <v>0</v>
      </c>
      <c r="F23" s="38">
        <f t="shared" si="0"/>
        <v>101000</v>
      </c>
      <c r="G23" s="2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  <c r="AB23" s="6"/>
      <c r="AC23" s="5"/>
      <c r="AD23" s="5"/>
    </row>
    <row r="24" spans="1:30" ht="30" customHeight="1" thickBot="1">
      <c r="A24" s="76" t="s">
        <v>13</v>
      </c>
      <c r="B24" s="77"/>
      <c r="C24" s="77"/>
      <c r="D24" s="36">
        <v>1000</v>
      </c>
      <c r="E24" s="36">
        <v>0</v>
      </c>
      <c r="F24" s="38">
        <f t="shared" si="0"/>
        <v>1000</v>
      </c>
      <c r="G24" s="5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  <c r="AB24" s="6"/>
      <c r="AC24" s="5"/>
      <c r="AD24" s="5"/>
    </row>
    <row r="25" spans="1:30" ht="30" customHeight="1" thickBot="1">
      <c r="A25" s="70" t="s">
        <v>23</v>
      </c>
      <c r="B25" s="71"/>
      <c r="C25" s="72"/>
      <c r="D25" s="48">
        <f>SUM(D17:D24)</f>
        <v>52385000</v>
      </c>
      <c r="E25" s="48">
        <f>SUM(E17:E24)</f>
        <v>49686511</v>
      </c>
      <c r="F25" s="48">
        <f t="shared" si="0"/>
        <v>2698489</v>
      </c>
      <c r="G25" s="5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  <c r="AB25" s="6"/>
      <c r="AC25" s="5"/>
      <c r="AD25" s="5"/>
    </row>
    <row r="26" spans="1:30" ht="30" customHeight="1">
      <c r="A26" s="5"/>
      <c r="B26" s="5"/>
      <c r="C26" s="5"/>
      <c r="D26" s="49"/>
      <c r="E26" s="49"/>
      <c r="F26" s="49"/>
      <c r="G26" s="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  <c r="AB26" s="6"/>
      <c r="AC26" s="5"/>
      <c r="AD26" s="5"/>
    </row>
    <row r="27" spans="1:30" ht="12.75" customHeight="1">
      <c r="A27" s="5"/>
      <c r="B27" s="5"/>
      <c r="C27" s="41"/>
      <c r="D27" s="41"/>
      <c r="E27" s="9"/>
      <c r="F27" s="9"/>
      <c r="G27" s="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customHeight="1">
      <c r="A28" s="5"/>
      <c r="B28" s="5"/>
      <c r="C28" s="5"/>
      <c r="D28" s="5"/>
      <c r="E28" s="25"/>
      <c r="F28" s="25"/>
      <c r="G28" s="9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  <c r="AB28" s="6"/>
      <c r="AC28" s="5"/>
      <c r="AD28" s="5"/>
    </row>
    <row r="29" spans="12:30" ht="10.5" customHeight="1"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2:30" ht="12.75" customHeight="1"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2:30" ht="6.75" customHeight="1"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  <c r="AB31" s="6"/>
      <c r="AC31" s="5"/>
      <c r="AD31" s="5"/>
    </row>
    <row r="32" spans="5:30" ht="15" customHeight="1">
      <c r="E32" s="2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4"/>
      <c r="AB32" s="6"/>
      <c r="AC32" s="5"/>
      <c r="AD32" s="5"/>
    </row>
    <row r="33" spans="12:30" ht="12.75" customHeight="1"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1"/>
      <c r="Y33" s="5"/>
      <c r="Z33" s="5"/>
      <c r="AA33" s="14"/>
      <c r="AB33" s="6"/>
      <c r="AC33" s="5"/>
      <c r="AD33" s="5"/>
    </row>
    <row r="34" spans="12:30" ht="12.75" customHeight="1"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1"/>
      <c r="Z34" s="5"/>
      <c r="AA34" s="6"/>
      <c r="AB34" s="6"/>
      <c r="AC34" s="5"/>
      <c r="AD34" s="5"/>
    </row>
    <row r="35" spans="12:30" ht="12.75" customHeight="1"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1"/>
      <c r="Z35" s="5"/>
      <c r="AA35" s="6"/>
      <c r="AB35" s="6"/>
      <c r="AC35" s="5"/>
      <c r="AD35" s="5"/>
    </row>
    <row r="36" spans="4:30" ht="12.75" customHeight="1">
      <c r="D36" s="2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4:30" ht="12.75" customHeight="1">
      <c r="D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4:30" ht="12.75" customHeight="1">
      <c r="D38" s="2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4:30" ht="12.75" customHeight="1">
      <c r="D39" s="2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4:30" ht="12.75" customHeight="1">
      <c r="D40" s="2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4:30" ht="12.75" customHeight="1">
      <c r="D41" s="2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4:30" ht="12.75" customHeight="1">
      <c r="D42" s="2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4:30" ht="12.75" customHeight="1">
      <c r="D43" s="2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4:30" ht="12.75" customHeight="1">
      <c r="D44" s="2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4:30" ht="12.75" customHeight="1">
      <c r="D45" s="2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4:30" ht="12.75" customHeight="1">
      <c r="D46" s="2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4:30" ht="13.5">
      <c r="D47" s="2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/>
      <c r="AB47" s="6"/>
      <c r="AC47" s="5"/>
      <c r="AD47" s="5"/>
    </row>
    <row r="48" spans="4:30" ht="13.5">
      <c r="D48" s="2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4:30" ht="13.5">
      <c r="D49" s="2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4:30" ht="13.5">
      <c r="D50" s="2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/>
      <c r="AB50" s="6"/>
      <c r="AC50" s="5"/>
      <c r="AD50" s="5"/>
    </row>
    <row r="51" spans="4:30" ht="13.5">
      <c r="D51" s="2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/>
      <c r="AB51" s="6"/>
      <c r="AC51" s="5"/>
      <c r="AD51" s="5"/>
    </row>
    <row r="52" spans="4:30" ht="13.5">
      <c r="D52" s="2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/>
      <c r="AB52" s="6"/>
      <c r="AC52" s="5"/>
      <c r="AD52" s="5"/>
    </row>
    <row r="53" spans="12:30" ht="13.5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4"/>
      <c r="AB53" s="6"/>
      <c r="AC53" s="5"/>
      <c r="AD53" s="5"/>
    </row>
    <row r="54" spans="4:30" ht="13.5">
      <c r="D54" s="1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/>
      <c r="AC54" s="5"/>
      <c r="AD54" s="5"/>
    </row>
    <row r="55" spans="12:30" ht="13.5"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/>
      <c r="AB55" s="6"/>
      <c r="AC55" s="5"/>
      <c r="AD55" s="5"/>
    </row>
    <row r="56" spans="12:30" ht="13.5"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6"/>
      <c r="AC56" s="5"/>
      <c r="AD56" s="6"/>
    </row>
    <row r="57" spans="12:30" ht="13.5"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/>
      <c r="AC57" s="5"/>
      <c r="AD57" s="5"/>
    </row>
    <row r="58" spans="12:30" ht="13.5"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2:30" ht="13.5"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2:30" ht="13.5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4"/>
      <c r="AC60" s="5"/>
      <c r="AD60" s="5"/>
    </row>
    <row r="61" spans="12:30" ht="13.5"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2:30" ht="13.5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2:30" ht="13.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4"/>
      <c r="AC63" s="5"/>
      <c r="AD63" s="5"/>
    </row>
    <row r="64" spans="12:30" ht="13.5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2:30" ht="13.5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</sheetData>
  <sheetProtection/>
  <mergeCells count="16">
    <mergeCell ref="C1:F1"/>
    <mergeCell ref="A8:C8"/>
    <mergeCell ref="A16:C16"/>
    <mergeCell ref="A25:C25"/>
    <mergeCell ref="A23:C23"/>
    <mergeCell ref="A24:C24"/>
    <mergeCell ref="A12:C12"/>
    <mergeCell ref="A9:C9"/>
    <mergeCell ref="A10:C10"/>
    <mergeCell ref="A11:C11"/>
    <mergeCell ref="A17:C17"/>
    <mergeCell ref="A18:C18"/>
    <mergeCell ref="A19:C19"/>
    <mergeCell ref="A20:C20"/>
    <mergeCell ref="A21:C21"/>
    <mergeCell ref="A22:C22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user-4</dc:creator>
  <cp:keywords/>
  <dc:description/>
  <cp:lastModifiedBy>user01</cp:lastModifiedBy>
  <cp:lastPrinted>2018-06-01T05:18:11Z</cp:lastPrinted>
  <dcterms:created xsi:type="dcterms:W3CDTF">2009-01-27T23:59:14Z</dcterms:created>
  <dcterms:modified xsi:type="dcterms:W3CDTF">2018-07-06T06:04:13Z</dcterms:modified>
  <cp:category/>
  <cp:version/>
  <cp:contentType/>
  <cp:contentStatus/>
</cp:coreProperties>
</file>